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rumolog.sharepoint.com/sites/CoordenaoMAObras/Documentos Compartilhados/Coordenação Obras/15. Indicadores/IDA Obras/Revisão Matriz IDA/Revisão 2025/"/>
    </mc:Choice>
  </mc:AlternateContent>
  <xr:revisionPtr revIDLastSave="28" documentId="13_ncr:1_{A73F0030-C382-41B3-9582-DEACDDFDA7E8}" xr6:coauthVersionLast="47" xr6:coauthVersionMax="47" xr10:uidLastSave="{73975BDC-6EE5-4904-BDEB-5EA91E97D46B}"/>
  <bookViews>
    <workbookView xWindow="-110" yWindow="-110" windowWidth="19420" windowHeight="10300" xr2:uid="{00000000-000D-0000-FFFF-FFFF00000000}"/>
  </bookViews>
  <sheets>
    <sheet name="Manual IDA Obras" sheetId="3" r:id="rId1"/>
    <sheet name="Planilha2" sheetId="2" state="hidden" r:id="rId2"/>
  </sheets>
  <definedNames>
    <definedName name="vResp" localSheetId="0">#REF!</definedName>
    <definedName name="vRes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1" i="3" l="1"/>
  <c r="M28" i="3" l="1"/>
  <c r="M55" i="3" l="1"/>
  <c r="M53" i="3"/>
  <c r="M45" i="3" l="1"/>
  <c r="M43" i="3"/>
  <c r="M60" i="3"/>
  <c r="M59" i="3"/>
  <c r="M65" i="3"/>
  <c r="M54" i="3"/>
  <c r="M63" i="3" l="1"/>
  <c r="M62" i="3"/>
  <c r="M56" i="3" l="1"/>
  <c r="M49" i="3"/>
  <c r="M48" i="3"/>
  <c r="M39" i="3"/>
  <c r="M37" i="3"/>
  <c r="M35" i="3"/>
  <c r="M34" i="3"/>
  <c r="M31" i="3"/>
  <c r="M29" i="3"/>
  <c r="M27" i="3"/>
  <c r="M26" i="3"/>
  <c r="M24" i="3"/>
  <c r="M21" i="3" s="1"/>
  <c r="M18" i="3"/>
  <c r="M17" i="3"/>
  <c r="M16" i="3"/>
  <c r="M15" i="3"/>
  <c r="M14" i="3"/>
  <c r="M10" i="3"/>
  <c r="M9" i="3"/>
  <c r="M8" i="3" l="1"/>
</calcChain>
</file>

<file path=xl/sharedStrings.xml><?xml version="1.0" encoding="utf-8"?>
<sst xmlns="http://schemas.openxmlformats.org/spreadsheetml/2006/main" count="273" uniqueCount="184">
  <si>
    <t>CRITÉRIOS PARA O INDICADOR DESEMPENHO AMBIENTAL OBRAS</t>
  </si>
  <si>
    <t>1.Resíduos Sólidos</t>
  </si>
  <si>
    <t>Glossário</t>
  </si>
  <si>
    <t>Critérios</t>
  </si>
  <si>
    <t>Evidências</t>
  </si>
  <si>
    <t xml:space="preserve">Documentação </t>
  </si>
  <si>
    <t>A Empreiteira é responsável por manter o controle completo da documentação relacionada à sua empresa e aos serviços prestados por terceiros. É recomendável trabalhar apenas com gerenciadoras de resíduos licenciadas, com uma Licença de Operação válida. Além disso, a Empreiteira deve fornecer informações atualizadas em conformidade com a legislação, utilizando as plataformas de controle Nacional e Estadual, conhecidas como SIGOR e SINIR.</t>
  </si>
  <si>
    <t>A gestão de resíduos é essencial para a segurança e a eficiência da obra. É importante que a segregação, o acondicionamento e a identificação dos resíduos sejam realizados de acordo com as classes I ou II, conforme previsto no PGRS e PGRCC caso aplicável. Além disso, é fundamental manter o PGRS e PGRCC sempre atualizado de acordo com a realidade da obra, a fim de garantir que todas as medidas de gerenciamento de resíduos estejam devidamente implementadas.</t>
  </si>
  <si>
    <t>- Manifestos de Transporte de Resíduos Sólidos Classe I e II conforme escopo de obra;
- Certificados de Destinação Final de Resíduos Sólidos Classe I e II conforme escopo de obra;
- Licença Ambiental do Receptor de Resíduos Sólidos Classe I e II conforme escopo de obra;
- Licença Ambiental da transportadora de resíduos sólidos Classe I e II conforme escopo de obra;
- Plano de Gerenciamento de Resíduos Sólidos – PGRS;
- Planilha de inventário de movimentação de resíduos e efluentes;
- Caso seja aplicável, o Plano de Gerenciamento de Resíduos da Construção Civil – PGRCC;
- Declaração de destinação socioambiental dos resíduos recicláveis;
- Disponibilizar quadro de gestão à vista com as informações de gerenciamento de resíduos conforme modelo encaminhado pela Rumo - Meio Ambiente.</t>
  </si>
  <si>
    <t>Central de Resíduos</t>
  </si>
  <si>
    <t xml:space="preserve">A Empreiteira deve disponibilizar local adequado para o armazenamento temporário dos resíduos. Quantificar o volume dos resíduos gerados nas obras. </t>
  </si>
  <si>
    <t>A Central deve estar provida de baias identificadas conforme classe do resíduo, piso impermeável e cobertura em atendimento as CONAMAs 275 e 307.</t>
  </si>
  <si>
    <t>-Registro fotográfico;
-Layout de Canteiro de Obras e Áreas de apoio.</t>
  </si>
  <si>
    <t>Segregação e armazenamento</t>
  </si>
  <si>
    <t>O manejo de resíduos gerados através das obras, deve ser pautado na correta segregação por meio de dispositivos contentores no caso de resíduos sólidos, na correta organização de materiais lenhosos e peças de via e na limpeza final durante a desmobilização do canteiro de obras, seguindo diretrizes do Manual de Gestão Ambiental de Obras.</t>
  </si>
  <si>
    <t>Avaliar e validar quais são as áreas já delimitadas, identificadas e aptas para receber e armazenar os resíduos obrigatoriamente de acordo com as CONAMAs 275 e 307.</t>
  </si>
  <si>
    <t>- Registro fotográfico;
- Layout de Canteiro de Obras e Áreas de apoio.</t>
  </si>
  <si>
    <t>Destinação Socioambiental</t>
  </si>
  <si>
    <t>Sempre buscar alternativas quanto a destinação socioambiental dos resíduos recicláveis para Cooperativas, Eco pontos e etc.</t>
  </si>
  <si>
    <t xml:space="preserve">Estabelecer parcerias entre a Empreiteira e Cooperativas para a destinação de resíduos recicláveis. </t>
  </si>
  <si>
    <t>- Apresentar termo de recebimento.</t>
  </si>
  <si>
    <t>2.Produtos Químicos</t>
  </si>
  <si>
    <t xml:space="preserve">A Empreiteira deve ter o controle integral de seus  produtos na obra. Avaliar o quantitativo dos produtos químicos consumidos nas obras. </t>
  </si>
  <si>
    <t>Gestão ambientalmente adequada de Produtos Químicos</t>
  </si>
  <si>
    <t>- Apresentação das FDSs dos produtos químicos armazenados;
- Disponibilização do PAE - Plano de atendimento a emergência;
- Disponibilizar no quadro de gestão a vista a lista de contatos informadas no PAE;
- Planilha de movimentação de resíduos e efluentes;
- Encaminhar inventário de produtos químicos armazenados na obra.</t>
  </si>
  <si>
    <t>Armazenamento</t>
  </si>
  <si>
    <t>A Empreiteira deve disponibilizar local adequado para o armazenamento temporário dos produtos em uso e dos resíduos perigosos.</t>
  </si>
  <si>
    <t>-Os produtos químicos devem ser armazenados no almoxarifado;
- Resíduos precisam ser armazenados na central de resíduos de acordo com a classe;
- Para central de resíduos classe I também será necessário a pintura em cor laranja e com controle de acesso.</t>
  </si>
  <si>
    <t>Registro fotográfico</t>
  </si>
  <si>
    <t>Identificação</t>
  </si>
  <si>
    <t>A Empreiteira deve identificar os recipientes através do uso do diagrama de Hommel e placas de sinalização.</t>
  </si>
  <si>
    <t>Usar os padrões estabelecidos de placas de sinalização e do diagrama de Hommel.</t>
  </si>
  <si>
    <t>Kit de mitigação</t>
  </si>
  <si>
    <t>A empreiteira deve disponibilizar o kit de emergência ambiental conforme o padrão estipulado pela IT.MA.OE.01 Rumo, na mobilização do Canteiro de Obras e antes do início das atividades de supressão de vegetação.</t>
  </si>
  <si>
    <t>Itens necessários:
01 vassoura comum;
01 pá anti-faísca cabo longo;
15 mantas absorventes;
02 sacos de 10kg de turfa;
01 saco de polietileno 20 litros;
01 tambor de 200 litros na cor laranja;
Lacre de acordo com a cor do mês do calendário de uso de ferramentas da área de segurança;
Numerar o kit quando houver mais que uma unidade.</t>
  </si>
  <si>
    <t>3.Recursos Hídricos</t>
  </si>
  <si>
    <t>Reuso de água</t>
  </si>
  <si>
    <t>A empreiteira deve apresentar um plano de ação de reuso de água para ser implementado na obra.</t>
  </si>
  <si>
    <t>Relatório</t>
  </si>
  <si>
    <t>- Formalização por e-mail.</t>
  </si>
  <si>
    <t>A Empreiteira deve ter o controle integral dos documentos relativos a aquisição de galões de água e/ou quando houver o uso de bebedouro fixo. 
Controle da compra de água via caminhão pipa, quando houver.
Ressalta-se ainda a necessidade de apresentação da cópia da Dispensa e/ou da Outorga de captação emitida pelo Órgão Ambiental competente.</t>
  </si>
  <si>
    <t>Gestão de recursos hídricos</t>
  </si>
  <si>
    <t xml:space="preserve">- Notas fiscais relativas as aquisições de galões de água, caso aplicável;
- Notas fiscais relativas as aquisições de caminhão pipa, caso aplicável;
- Laudos de potabilidade quando houver uso de bebedouros fixos e cópia da conta de água;
- Apresentação da Outorga de Captação ou Dispensa emitida pelo Órgão Ambiental;
- Planilha de consumo de água de Canteiro de Obras e Alojamentos;
- Disponibilizar quadro de gestão à vista com as informações de consumo de água conforme modelo encaminhado pela Rumo - Meio Ambiente;
- Relatório fotográfico (Legendado) do controle de volume captado.
</t>
  </si>
  <si>
    <t>4.Efluentes Líquidos</t>
  </si>
  <si>
    <t>Acionamento de equipe de meio ambiente</t>
  </si>
  <si>
    <t xml:space="preserve">A empreiteira deve acionar o time de meio ambiente para análise previa do sistema de tratamento de efluente adotado na obra. </t>
  </si>
  <si>
    <t>Formalização por parte da empreiteira à respeito para avaliação do método.</t>
  </si>
  <si>
    <t>- E-mail encaminhado para a equipe de meio ambiente previamente a mobilização.</t>
  </si>
  <si>
    <t xml:space="preserve">A Empreiteira deve ter o controle integral da documentação inerente a própria empresa (esgotamento de fossa) e aos serviços dos terceiros (banheiro químico locado). Atuar na destinação de efluentes apenas com gerenciadoras de resíduos licenciadas (LO válida).
A Empreiteira deve ter o controle integral e avaliar o quantitativo dos efluentes gerados nas obras. </t>
  </si>
  <si>
    <t>Avaliação de geração de efluentes.</t>
  </si>
  <si>
    <t>Descarte irregular</t>
  </si>
  <si>
    <t>Considera-se como descarte irregular toda a forma de lançamento direto de efluentes no solo ou em corpos hídricos sem o devido tratamento prévio e/ou sem a divida autorização dos Órgãos Ambientais.</t>
  </si>
  <si>
    <t>- Registro fotográfico.</t>
  </si>
  <si>
    <t>5.Processos Erosivos</t>
  </si>
  <si>
    <t>Sistema de drenagem impactado</t>
  </si>
  <si>
    <t>Os sistemas de drenagem (canaletas, galerias, dissipadores, calhas e valetas) deverão ser mantidos íntegros e desassoreados de forma a garantir o cumprimento de sua função</t>
  </si>
  <si>
    <t>Visual por meio das auditorias de campo.</t>
  </si>
  <si>
    <t>Risco ou ocorrência de processo erosivo</t>
  </si>
  <si>
    <t>A empreiteira é responsável pelo controle, estabilização do solo, correção, preenchimento e integridade efetiva dos taludes na fase de obras e das áreas próximas com risco de movimentação de solo que extrapole a faixa de domínio.</t>
  </si>
  <si>
    <t>Controle de erosão superficial e revegetação de taludes</t>
  </si>
  <si>
    <t>As áreas onde ocorreram intervenções, devem estar recobertas, seja pela aplicação de técnicas de hidro-semeadura, biomantas, leivas de grama e outras.</t>
  </si>
  <si>
    <t>Intervenção em Área de Preservação Permanente (APP) ou demais áreas sensíveis protegidas por lei</t>
  </si>
  <si>
    <t>As margens de APPs e áreas sensíveis devem estar protegidas com a instalação de dispositivos de contenção de evitem e/ou mitiguem o impacto de assoreamento e movimentação de solo para o corpo hídrico ou área sensível protegida por lei.</t>
  </si>
  <si>
    <t>6.Emissões, Ruídos e Vibrações</t>
  </si>
  <si>
    <t>Umectação</t>
  </si>
  <si>
    <t>Atividade relativa a mitigação de emissões de material particulado através de filtros, aspersão de água e umidificação das faixas de tráfego.</t>
  </si>
  <si>
    <t>- Registro fotográfico;
- Envio de planilha de consumo de água</t>
  </si>
  <si>
    <t>Monitoramento das emissões GEE</t>
  </si>
  <si>
    <t>Trata-se de inventário de emissões de gases de efeito estufa (GEE) com base nas atividades inerentes as obras.</t>
  </si>
  <si>
    <t>Mapeamento de emissões conforme critérios definidos por metodologia e procedimento Rumo.</t>
  </si>
  <si>
    <t>- Inventário de emissões de GEE;                                                             - Relatório de monitoramento de fumaça preta e registro fotográfico.</t>
  </si>
  <si>
    <t>Sinalização</t>
  </si>
  <si>
    <t>A empreiteira deve sinalizar os caminhos de serviço no perímetro da obra com placas que indicam limites de velocidade.</t>
  </si>
  <si>
    <t>Ruído e vibração</t>
  </si>
  <si>
    <t>A operação das máquinas e a execução das obras podem gerar ruídos e vibrações que poderão causar transtornos para as comunidades no entorno. Além de potencializar esses impactos em casos específicos que exijam a utilização de explosivos.</t>
  </si>
  <si>
    <t xml:space="preserve">- É obrigatório cumprir os horários estipulados no zoneamento do local da obra ou condicionante específica de licenciamento, limitando a circulação de veículos e operação de máquinas e equipamentos, quando afetarem diretamente aglomerados urbanos e pontos sensíveis (escolas, hospitais entre outros);                                                           - Informar à área de Meio Ambiente com antecedência de 30 dias quando da previsão para utilização dos explosivos, devendo ser disponibilizada pela empreiteira responsável a autorização válida para uso de explosivos;                                                     
- É obrigatório sinalizar os caminhos de serviço com placas que indicam os limites de velocidade da via. </t>
  </si>
  <si>
    <t>- Registros de reclamações oficiais procedentes de Partes Interessadas relacionadas as obras;                                                          - Visual por meio das auditorias de campo.</t>
  </si>
  <si>
    <t>Documentação</t>
  </si>
  <si>
    <t xml:space="preserve">A Empreiteira deve ter o controle integral dos documentos relativos aos monitoramentos de gases de efeito estufa e garantir o atendimento ao Procedimento de Monitoramento de Emissões de Fumaça Preta (nº 10300029) 
link de acesso ao procedimento: https://rumolog.com/wp-content/uploads/2023/05/Procedimento-de-Monitoramento-de-Emissoes-de-Fumaca-Preta-Obras.pdf . 
Quando aplicável, o Licenciamento do Exército para uso de Explosivos </t>
  </si>
  <si>
    <t>Através de monitoramento de emissões, ruídos e vibrações específicos de cada obra.</t>
  </si>
  <si>
    <t xml:space="preserve">- Formulário de monitoramento de fumaça preta;
- Lista de máquinas de veículos;
- Registros de reclamações oficiais procedentes de Partes Interessadas;
- Certificado de registro do Exército – Atividade de compra, aquisição e detonação;
- Laudos Cautelares de avaliação de propriedades próximas a intervenção de obras;
- Plano de manutenção dos equipamentos mobilizados.
</t>
  </si>
  <si>
    <t>7.Fauna</t>
  </si>
  <si>
    <t>Toda ação que envolver limpeza e supressão de vegetação, precisa ser comunicada com antecedência para que a equipe de fauna possa acompanhar a atividade, incluindo o envio das informações da área e kmz.</t>
  </si>
  <si>
    <t>Formalização por parte da empreiteira à respeito do início das atividades de supressão e limpeza ou atividade extra.</t>
  </si>
  <si>
    <t>- E-mail encaminhado para a equipe de meio ambiente sobre o inicio da supressão de vegetação e limpeza ou atividade extra.</t>
  </si>
  <si>
    <t xml:space="preserve">Conferido durante as auditorias </t>
  </si>
  <si>
    <t>- Porte das documentações nas frentes de obra;
- Licença de Operação Ou Instalação;
- ABIO (Autorização, captura, coleta e transporte de material biológico;
- ASV (Autorização de Supressão Vegetal);
- Resolução CONAMA nº 479/2017
- Disponibilizar ao final do acompanhamento de fauna os dados levantados em campo em quadro de gestão à vista de acordo com modelo disponibilizado pela Rumo - Meio Ambiente.</t>
  </si>
  <si>
    <t>Registro de danos a fauna</t>
  </si>
  <si>
    <t>A empreiteira não deve realizar atividades potencialmente danosas a fauna sem a ciência do time de meio ambiente.</t>
  </si>
  <si>
    <t>Falta de formalização do início das atividades junto ao time de meio ambiente, ou visualização da atividade desacompanhada em campo durante auditoria.</t>
  </si>
  <si>
    <t>-Registo fotográfico</t>
  </si>
  <si>
    <t>Contatos</t>
  </si>
  <si>
    <t>A empreiteira deve ter disponível o telefone da Polícia Ambiental ou outros órgãos atuantes  para atuar mediante a aparição de animal peçonhento que precise ser removido com urgência.</t>
  </si>
  <si>
    <t>Disponibilização dos contatos em mural de gestão a vista no Canteiro de Obras</t>
  </si>
  <si>
    <t>-Registro fotográfico</t>
  </si>
  <si>
    <t xml:space="preserve">8.Flora </t>
  </si>
  <si>
    <t xml:space="preserve">Toda ação que envolver limpeza e supressão de vegetação, precisa ser comunicada com antecedência para que a equipe de flora possa acompanhar a atividade, incluindo o envio das informações da área e kmz. </t>
  </si>
  <si>
    <t>APPs' e UCs</t>
  </si>
  <si>
    <t xml:space="preserve">Atendimentos as restrições em APPs e UCs, conforme a legislação ambiental vigente. </t>
  </si>
  <si>
    <t>Monitoramento ambiental da obra.</t>
  </si>
  <si>
    <t>- Autorização do Órgão Ambiental competente;
- Registro fotográfico.</t>
  </si>
  <si>
    <t>Proteção a Flora</t>
  </si>
  <si>
    <t xml:space="preserve">É proibida a coleta ou retirada da natureza de qualquer espécie de planta, nativa ou exótica, com exceção das atividades desenvolvidas no Programa de Proteção à Flora, envolvendo o resgate e salvamento de germoplasma ou a relocação de flora realizadas por profissionais devidamente autorizados em licenças ambientais vigentes.
Para a aplicação de produtos químicos para controle da vegetação é proibida, somente sendo possível nos casos de licença ambiental específica e autorização da área de Meio Ambiente, que também deverá ser consultada.
É expressamente proibido a queima de qualquer tipo de vegetação ou resíduo vegetal, verde ou seco, por sendo caracterizado como crime ambiental previsto em lei. </t>
  </si>
  <si>
    <t>O controle da vegetação do porte herbáceo e arbustivo variam em função do bioma e área protegida na qual está inserida, devendo ser consultada a área de Meio Ambiente para devidas orientações nos casos de supressão/remoção deste tipo de vegetação, sendo expressamente proibido o soterramento de vegetação em áreas de APP e UC.
Nos casos em que a atividade a ser realizada apresentem riscos de incêndio devem ser implementadas medidas preventivas, e na ocorrência acidental devem ser controlados imediatamente, e informados ao time de Meio Ambiente.</t>
  </si>
  <si>
    <t>-Registro fotográfico e denúncias oficializadas.</t>
  </si>
  <si>
    <t>Gestão de material lenhoso</t>
  </si>
  <si>
    <t>A Empreiteira é responsável pelo acondicionamento e movimentação do material lenhoso mediante ciência da área de Meio Ambiente - Flora. Em caso de uso ou doação do material lenhoso o time de meio ambiente deve ser consultado para orientações</t>
  </si>
  <si>
    <t xml:space="preserve">Por meio das auditorias de campo e formalização por parte da empreiteira à respeito do uso ou destinação. </t>
  </si>
  <si>
    <t>- Registro fotográfico;
- Formalização do laudo de cubagem com assinatura de no mínimo um engenheiro florestal da equipe de Meio Ambiente da Rumo em qualquer movimentação das pilhas do material lenhoso nas obras;
- Formalização com o plano de uso do material lenhoso.</t>
  </si>
  <si>
    <t>- Checklist pré supressão devidamente preenchido e atendido;
- Certificado de NR12 (operador de motosserra);
- Cadastro Técnico Federal (incluindo atividade de porte e uso de motosserra);
- Licença para Uso e Porte de Motosserras;
- Licença de Operação Ou Instalação;
- ABIO (Autorização, captura, coleta e transporte de material biológico;
- ASV (Autorização de Supressão Vegetal);
- Resolução CONAMA nº 479/2017;
- Disponibilizar ao final do acompanhamento de flora os dados levantados em campo em quadro de gestão à vista de acordo com modelo disponibilizado pela Rumo - Meio Ambiente.</t>
  </si>
  <si>
    <t>9. Comunicação e Responsabilidade Socioambiental</t>
  </si>
  <si>
    <t>Reclamações</t>
  </si>
  <si>
    <t>Devem ser minimizadas as interferências ocasionadas pelas frentes de obras de forma a garantir a circulação e o andamento da rotina da comunidade.</t>
  </si>
  <si>
    <t>Reporte pela Empreiteira ou Canal de reclamações da Rumo:
0800-701-2255
relacionamento@rumolog.com</t>
  </si>
  <si>
    <t xml:space="preserve">- Registros de reclamações oficiais procedentes de Partes Interessadas relacionadas as obras; 
</t>
  </si>
  <si>
    <t>Instalação de placas informativas com os objetivos da obra, sua data de início e data de finalização, além de disponibilizar o Book com a documentação ambiental ou banner do projeto Meio Ambiente na palma da mão com o QRCodes das licenças, autorizações e material de apoio à ser disponibilizado pela Rumo, incluindo materiais informativos em áreas sensíveis.</t>
  </si>
  <si>
    <t>- Registro fotográfico</t>
  </si>
  <si>
    <t>Impacto a comunidade</t>
  </si>
  <si>
    <t>No caso de ocorrer impacto a propriedade privada de proprietários lindeiro a ferrovia, devem ser realizadas tratativas de recomposição do impacto. (exemplo: remoção de cercas devem ser recomposta, impacto a plantio deve ser registrado para futura indenização, etc..)</t>
  </si>
  <si>
    <t>Registro de ocorrência, levantamento de contato do proprietário para tratativas</t>
  </si>
  <si>
    <t>- Registro fotográfico;
- Contato do proprietário</t>
  </si>
  <si>
    <t>Quadro de gestão à vista</t>
  </si>
  <si>
    <t xml:space="preserve">O quadro de gestão à vista em obras desempenha um papel fundamental ao proporcionar uma representação visual e acessível do andamento do projeto. Ele exibe informações essenciais do IDA. Essa ferramenta promove a transparência, facilita a comunicação entre equipes e stakeholders, e ajuda na tomada de decisões rápidas e informadas. </t>
  </si>
  <si>
    <t>Disponibilizar no canteiro de obras ou frentes de serviço, quadro de gestão à vista contendo as seguintes informações:
1- Nota da empreiteira do IDA;
2- Política Ambiental;
3- Contatos de emergência do PAE;
4- Gerenciamento de resíduos e efluentes;
5- Consumo de água;
6- Temas do Calendário Socioambiental referente ao mês de avaliação;
7- Informações de Fauna;
8- Supressão vegetal..</t>
  </si>
  <si>
    <t xml:space="preserve">Registro fotográfico;
</t>
  </si>
  <si>
    <t>10.ADME - Área de Depósito de Materiais Excedentes, Áreas Remanescentes e Canteiro de Obras</t>
  </si>
  <si>
    <t>Formalização prévia</t>
  </si>
  <si>
    <t xml:space="preserve">A empreiteira deve acionar o time de meio ambiente, previamente a atividade, para análise da área a ser utilizada. </t>
  </si>
  <si>
    <t>Método formal (e-mail).</t>
  </si>
  <si>
    <t>- Alinhamento por e-mail copiando todos Stakeholders;
- Croqui da área e Registro fotográfico.</t>
  </si>
  <si>
    <t>Documentação para ADME</t>
  </si>
  <si>
    <t>Trata-se da formalização do uso de área dentro da faixa de domínio. As ADME's bem como Canteiro de Obras fora da faixa de domínio ou em propriedades lindeiras, são passiveis de licenciamento pelo órgão ambiental.</t>
  </si>
  <si>
    <t>- Registro fotográfico;
- Termo de cessão de área;
- Licença Ambiental quando solicitado pela Rumo.</t>
  </si>
  <si>
    <t>Formalização prévia para Área Remanescente</t>
  </si>
  <si>
    <t>Documentação para Área Remanescente</t>
  </si>
  <si>
    <t>Trata-se da formalização e solicitação de autorização do uso dessas áreas remanescentes, geralmente dispostas fora da faixa de domínio. As áreas remanescentes quando utilizadas deverão ser devidamente recuperadas considerando, restauração da vegetação, cercamento, entre outros.</t>
  </si>
  <si>
    <t>- Registro fotográfico;
- Termo de cessão de área.</t>
  </si>
  <si>
    <t>Gestão</t>
  </si>
  <si>
    <t>A empreiteira deve executar estratégias para uma gestão adequada do ADME, visando manter um nivelamento constante, medidas de proteção contra processo erosivo e carreamento de sedimentos, limitação da área utilizada e controle de presença de resíduos diversos.</t>
  </si>
  <si>
    <t>11.Treinamentos Internos</t>
  </si>
  <si>
    <t>Treinamentos Obrigatórios do IDA</t>
  </si>
  <si>
    <t>Os colaboradores alocados em obras devem ter ciência sobre o procedimento operacional da Rumo acerca dos temas: Disposição e destinação dos resíduos sólidos gerados nas frentes de obras e áreas de apoio, Utilização do kit de emergência ambiental, do diagrama de Hommel e das FDSs, Ruídos e Vibrações, Fauna, Flora e Áreas Protegidas, Procedimento Operacional relativo ao monitoramento de fumaça preta, Plano de Ação de Emergência (PAE).</t>
  </si>
  <si>
    <t>Através de Diálogos de Meio Ambiente, com a temática voltada para os assuntos especificados.</t>
  </si>
  <si>
    <t>- Registro fotográfico e Lista de Presença de treinamentos.</t>
  </si>
  <si>
    <t>Treinamento Calendário Anual Socioambiental</t>
  </si>
  <si>
    <t>Os colaboradores alocados em obras devem ter ciência sobre os temas indicados para cada mês, através do Calendário Socioambiental Rumo.</t>
  </si>
  <si>
    <t>Aceite</t>
  </si>
  <si>
    <t xml:space="preserve">O projeto contempla uma série de boas práticas socioambientais que podem ser implementadas nos canteiros, trazendo ganhos ao meio ambiente e às comunidades localizadas nas áreas de influência da ferrovia. </t>
  </si>
  <si>
    <t>Todos os canteiros podem participar do projeto.</t>
  </si>
  <si>
    <t xml:space="preserve"> - Envio de e-mail para à área de Meio Ambiente solicitando a participação.</t>
  </si>
  <si>
    <t>Avaliação</t>
  </si>
  <si>
    <t xml:space="preserve">O projeto busca a aderência voluntária das empreiteiras, as quais, ao aceitarem participar da iniciativa, serão avaliadas mensalmente pela equipe de auditoria ambiental da Rumo. Através de um Checklist disponível para conhecimento de todas as partes interessadas, os canteiros receberão notas mensais que poderão variar de 0 a 100 pontos. Caso a empreiteira atinja a pontuação mínima de 70 pontos no Checklist, receberá um aumento de 7% na nota do IDA. Caso atinja a pontuação máxima (100%), o acréscimo será de 10%. </t>
  </si>
  <si>
    <t>Avaliação mensal em campo através do preenchimento de Checklist.</t>
  </si>
  <si>
    <t xml:space="preserve">- Se atingir a pontuação mínima de 70 pontos, o canteiro receberá o “Selo Canteiro Sustentável”.
Cabe destacar que a aderência ao projeto trará um acréscimo/bônus às notas do Indicador de Desempenho Ambiental (IDA) da obra. </t>
  </si>
  <si>
    <t>Procedimento de Aplicação de Cartão Vermelho de Meio Ambiente</t>
  </si>
  <si>
    <t>Conforme Procedimento de Aplicação de Cartão Vermelho de Meio Ambiente
como ferramenta de gestão ambiental de obras (nº 10300006)
Link: https://rumolog.com/wp-content/uploads/2022/09/Aplicacao-de-Cartao-Vermelho-de-Meio-Ambiente-como-ferramenta-de-gestao-ambiental-de-obras.pdf
 Este detalha através de manual e matriz os critérios de aplicação de Cartão Vermelho de Meio Ambiente atrelado ao Registro de Não Conformidade (RNC)</t>
  </si>
  <si>
    <t>De acordo com a Matriz as gravidades são: Baixo, Médio, Elevado e Gravíssimo.</t>
  </si>
  <si>
    <t xml:space="preserve"> - Em caso de emissão de Cartão Vermelho de Meio Ambiente o retorno deverá ser encaminhado ao e-mail recebido pelo suprimentos com a apresentação das evidências indicadas no parágrafo de recomendações para atendimento.</t>
  </si>
  <si>
    <t>Centrais de Resíduos</t>
  </si>
  <si>
    <t>Treinamento</t>
  </si>
  <si>
    <t xml:space="preserve">Treinamento </t>
  </si>
  <si>
    <t>Intervenção em APPs</t>
  </si>
  <si>
    <t>Danos a Fauna</t>
  </si>
  <si>
    <t>Danos a Flora</t>
  </si>
  <si>
    <t>AGRUPADOR</t>
  </si>
  <si>
    <t>SUBAGRUPADORES</t>
  </si>
  <si>
    <t>Resíduos_Sólidos</t>
  </si>
  <si>
    <t>Produtos_Químicos</t>
  </si>
  <si>
    <t>Efluentes</t>
  </si>
  <si>
    <t>Processos_Erosivos</t>
  </si>
  <si>
    <t>Emissões_Ruídos_Vibrações</t>
  </si>
  <si>
    <t>Fauna_Flora_Áreas_Protegidas</t>
  </si>
  <si>
    <t>EA_CS</t>
  </si>
  <si>
    <t>ADME</t>
  </si>
  <si>
    <t>Kit de Mitigação</t>
  </si>
  <si>
    <t>OUTROS</t>
  </si>
  <si>
    <t>Risco de processo erosivo</t>
  </si>
  <si>
    <t>Ocorrência de processo erosivo</t>
  </si>
  <si>
    <t>Hidrossemeadura</t>
  </si>
  <si>
    <t>Treinamentos</t>
  </si>
  <si>
    <t>12.Canteiro Sustentável</t>
  </si>
  <si>
    <t xml:space="preserve">13.Cartões Vermelhos </t>
  </si>
  <si>
    <t xml:space="preserve">- Certificados de limpeza de sanitários;
- Manifesto de Transporte de Resíduos de Banheiros Químicos;
- Certificados de destinações de efluentes;
- Esgotamento de fossa;
- Licença Ambiental do Receptor dos Efluentes;
- Contas de captação de esgoto doméstico;
- Planilha de movimentação de resíduos e efluentes;
- Disponibilizar quadro de gestão à vista com as informações de gerenciamento de efluentes conforme modelo encaminhado pela Rumo - Meio Ambiente;
- Laudo de monitoramento mensal comprovando a  eficiência de todos os sistemas de tratamento de efluentes presentes na obra, de acordo com os parametros previstos nas legislações vigentes.
</t>
  </si>
  <si>
    <r>
      <t xml:space="preserve">A Empreiteira deve portar as devidas autorizações e licenças </t>
    </r>
    <r>
      <rPr>
        <b/>
        <u/>
        <sz val="11"/>
        <color rgb="FF003865"/>
        <rFont val="Verdana"/>
        <family val="2"/>
      </rPr>
      <t>junto a equipe de desmate</t>
    </r>
    <r>
      <rPr>
        <u/>
        <sz val="11"/>
        <color rgb="FF003865"/>
        <rFont val="Verdana"/>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</si>
</sst>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0"/>
      <color theme="1"/>
      <name val="Arial"/>
      <family val="2"/>
    </font>
    <font>
      <b/>
      <sz val="10"/>
      <color theme="1" tint="0.249977111117893"/>
      <name val="Arial"/>
      <family val="2"/>
    </font>
    <font>
      <sz val="10"/>
      <color theme="0"/>
      <name val="Arial"/>
      <family val="2"/>
    </font>
    <font>
      <sz val="10"/>
      <name val="Arial"/>
      <family val="2"/>
    </font>
    <font>
      <sz val="11"/>
      <color rgb="FF003865"/>
      <name val="Calibri"/>
      <family val="2"/>
      <scheme val="minor"/>
    </font>
    <font>
      <b/>
      <sz val="11"/>
      <color theme="0"/>
      <name val="Verdana"/>
      <family val="2"/>
    </font>
    <font>
      <sz val="11"/>
      <color theme="0"/>
      <name val="Verdana"/>
      <family val="2"/>
    </font>
    <font>
      <sz val="11"/>
      <color rgb="FF003865"/>
      <name val="Verdana"/>
      <family val="2"/>
    </font>
    <font>
      <b/>
      <sz val="28"/>
      <color rgb="FF003865"/>
      <name val="Verdana"/>
      <family val="2"/>
    </font>
    <font>
      <u/>
      <sz val="11"/>
      <color theme="10"/>
      <name val="Calibri"/>
      <family val="2"/>
      <scheme val="minor"/>
    </font>
    <font>
      <u/>
      <sz val="11"/>
      <color rgb="FF003865"/>
      <name val="Verdana"/>
      <family val="2"/>
    </font>
    <font>
      <b/>
      <u/>
      <sz val="11"/>
      <color rgb="FF003865"/>
      <name val="Verdana"/>
      <family val="2"/>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3" tint="0.79998168889431442"/>
        <bgColor indexed="64"/>
      </patternFill>
    </fill>
    <fill>
      <patternFill patternType="solid">
        <fgColor rgb="FFFFC000"/>
        <bgColor indexed="64"/>
      </patternFill>
    </fill>
    <fill>
      <patternFill patternType="solid">
        <fgColor rgb="FF00B050"/>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rgb="FF7FE06C"/>
        <bgColor indexed="64"/>
      </patternFill>
    </fill>
    <fill>
      <patternFill patternType="solid">
        <fgColor rgb="FF003865"/>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style="thin">
        <color auto="1"/>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1" fillId="0" borderId="0"/>
    <xf numFmtId="0" fontId="10" fillId="0" borderId="0" applyNumberFormat="0" applyFill="0" applyBorder="0" applyAlignment="0" applyProtection="0"/>
  </cellStyleXfs>
  <cellXfs count="91">
    <xf numFmtId="0" fontId="0" fillId="0" borderId="0" xfId="0"/>
    <xf numFmtId="0" fontId="1" fillId="2" borderId="0" xfId="1" applyFill="1" applyAlignment="1">
      <alignment vertical="center"/>
    </xf>
    <xf numFmtId="0" fontId="1" fillId="2" borderId="0" xfId="1" applyFill="1" applyAlignment="1">
      <alignment horizontal="right" vertical="center"/>
    </xf>
    <xf numFmtId="0" fontId="1" fillId="2" borderId="0" xfId="1" applyFill="1" applyAlignment="1">
      <alignment horizontal="left"/>
    </xf>
    <xf numFmtId="0" fontId="0" fillId="2" borderId="0" xfId="0" applyFill="1"/>
    <xf numFmtId="0" fontId="1" fillId="2" borderId="0" xfId="1" applyFill="1"/>
    <xf numFmtId="0" fontId="2" fillId="3" borderId="4" xfId="0" applyFont="1" applyFill="1" applyBorder="1" applyAlignment="1">
      <alignment horizontal="center" vertical="center" wrapText="1"/>
    </xf>
    <xf numFmtId="0" fontId="3" fillId="4" borderId="0" xfId="0" applyFont="1" applyFill="1" applyAlignment="1">
      <alignment vertical="center"/>
    </xf>
    <xf numFmtId="0" fontId="4" fillId="4" borderId="0" xfId="0" applyFont="1" applyFill="1"/>
    <xf numFmtId="0" fontId="4" fillId="5" borderId="0" xfId="0" applyFont="1" applyFill="1" applyAlignment="1">
      <alignment vertical="center"/>
    </xf>
    <xf numFmtId="0" fontId="4" fillId="6" borderId="0" xfId="0" applyFont="1" applyFill="1" applyAlignment="1">
      <alignment vertical="center"/>
    </xf>
    <xf numFmtId="0" fontId="4" fillId="7" borderId="0" xfId="0" applyFont="1" applyFill="1" applyAlignment="1">
      <alignment vertical="center"/>
    </xf>
    <xf numFmtId="0" fontId="4" fillId="3" borderId="0" xfId="0" applyFont="1" applyFill="1" applyAlignment="1">
      <alignment vertical="center"/>
    </xf>
    <xf numFmtId="0" fontId="4" fillId="5" borderId="0" xfId="0" applyFont="1" applyFill="1"/>
    <xf numFmtId="0" fontId="3" fillId="8" borderId="0" xfId="0" applyFont="1" applyFill="1" applyAlignment="1">
      <alignment vertical="center"/>
    </xf>
    <xf numFmtId="0" fontId="4" fillId="9" borderId="0" xfId="0" applyFont="1" applyFill="1" applyAlignment="1">
      <alignment vertical="center"/>
    </xf>
    <xf numFmtId="0" fontId="3" fillId="10" borderId="0" xfId="0" applyFont="1" applyFill="1"/>
    <xf numFmtId="0" fontId="4" fillId="0" borderId="0" xfId="0" applyFont="1"/>
    <xf numFmtId="0" fontId="4" fillId="6" borderId="0" xfId="0" applyFont="1" applyFill="1"/>
    <xf numFmtId="0" fontId="4" fillId="7" borderId="0" xfId="0" applyFont="1" applyFill="1"/>
    <xf numFmtId="0" fontId="4" fillId="3" borderId="0" xfId="0" applyFont="1" applyFill="1"/>
    <xf numFmtId="0" fontId="4" fillId="8" borderId="0" xfId="0" applyFont="1" applyFill="1"/>
    <xf numFmtId="0" fontId="4" fillId="9" borderId="0" xfId="0" applyFont="1" applyFill="1"/>
    <xf numFmtId="0" fontId="1" fillId="11" borderId="0" xfId="1" applyFill="1" applyAlignment="1">
      <alignment vertical="center"/>
    </xf>
    <xf numFmtId="0" fontId="0" fillId="11" borderId="0" xfId="0" applyFill="1"/>
    <xf numFmtId="0" fontId="1" fillId="11" borderId="0" xfId="1" applyFill="1" applyAlignment="1">
      <alignment horizontal="left"/>
    </xf>
    <xf numFmtId="0" fontId="1" fillId="11" borderId="0" xfId="1" applyFill="1"/>
    <xf numFmtId="0" fontId="5" fillId="2" borderId="1" xfId="0" applyFont="1" applyFill="1" applyBorder="1" applyAlignment="1">
      <alignment horizontal="left"/>
    </xf>
    <xf numFmtId="0" fontId="5" fillId="2" borderId="0" xfId="0" applyFont="1" applyFill="1" applyAlignment="1">
      <alignment horizontal="right"/>
    </xf>
    <xf numFmtId="0" fontId="5" fillId="2" borderId="1" xfId="0" applyFont="1" applyFill="1" applyBorder="1" applyAlignment="1">
      <alignment vertical="center" wrapText="1"/>
    </xf>
    <xf numFmtId="0" fontId="5" fillId="2" borderId="1" xfId="0" quotePrefix="1" applyFont="1" applyFill="1" applyBorder="1" applyAlignment="1">
      <alignment vertical="center" wrapText="1"/>
    </xf>
    <xf numFmtId="0" fontId="5" fillId="0" borderId="1" xfId="0" applyFont="1" applyBorder="1" applyAlignment="1">
      <alignment horizontal="left" vertical="center"/>
    </xf>
    <xf numFmtId="0" fontId="5" fillId="2" borderId="2" xfId="0" applyFont="1" applyFill="1" applyBorder="1" applyAlignment="1">
      <alignment vertical="center" wrapText="1"/>
    </xf>
    <xf numFmtId="0" fontId="6" fillId="12" borderId="5" xfId="0" applyFont="1" applyFill="1" applyBorder="1" applyAlignment="1">
      <alignment horizontal="left" vertical="center"/>
    </xf>
    <xf numFmtId="0" fontId="6" fillId="12" borderId="2" xfId="0" applyFont="1" applyFill="1" applyBorder="1" applyAlignment="1">
      <alignment horizontal="center" vertical="center"/>
    </xf>
    <xf numFmtId="0" fontId="7" fillId="12" borderId="2" xfId="0" applyFont="1" applyFill="1" applyBorder="1" applyAlignment="1">
      <alignment horizontal="center"/>
    </xf>
    <xf numFmtId="0" fontId="7" fillId="12" borderId="2" xfId="0" applyFont="1" applyFill="1" applyBorder="1" applyAlignment="1">
      <alignment horizontal="center" vertical="center"/>
    </xf>
    <xf numFmtId="0" fontId="7" fillId="12" borderId="6" xfId="0" applyFont="1" applyFill="1" applyBorder="1" applyAlignment="1">
      <alignment horizontal="center" vertical="center"/>
    </xf>
    <xf numFmtId="0" fontId="8" fillId="2" borderId="1" xfId="0" applyFont="1" applyFill="1" applyBorder="1" applyAlignment="1">
      <alignment horizontal="left" vertical="center"/>
    </xf>
    <xf numFmtId="0" fontId="8" fillId="2" borderId="1" xfId="0" applyFont="1" applyFill="1" applyBorder="1" applyAlignment="1">
      <alignment horizontal="left"/>
    </xf>
    <xf numFmtId="0" fontId="8" fillId="2" borderId="0" xfId="0" applyFont="1" applyFill="1" applyAlignment="1">
      <alignment horizontal="right"/>
    </xf>
    <xf numFmtId="0" fontId="8" fillId="2" borderId="1" xfId="0" applyFont="1" applyFill="1" applyBorder="1" applyAlignment="1">
      <alignment vertical="center" wrapText="1"/>
    </xf>
    <xf numFmtId="0" fontId="8" fillId="2" borderId="1" xfId="0" quotePrefix="1" applyFont="1" applyFill="1" applyBorder="1" applyAlignment="1">
      <alignment vertical="center" wrapText="1"/>
    </xf>
    <xf numFmtId="0" fontId="8" fillId="0" borderId="1" xfId="0" applyFont="1" applyBorder="1" applyAlignment="1">
      <alignment horizontal="left" vertical="center"/>
    </xf>
    <xf numFmtId="0" fontId="8" fillId="0" borderId="2" xfId="0" applyFont="1" applyBorder="1" applyAlignment="1">
      <alignment vertical="center" wrapText="1"/>
    </xf>
    <xf numFmtId="0" fontId="8" fillId="2" borderId="0" xfId="0" applyFont="1" applyFill="1" applyAlignment="1">
      <alignment horizontal="left" vertical="center"/>
    </xf>
    <xf numFmtId="0" fontId="8" fillId="2" borderId="0" xfId="0" applyFont="1" applyFill="1" applyAlignment="1">
      <alignment horizontal="left"/>
    </xf>
    <xf numFmtId="0" fontId="8" fillId="2" borderId="3" xfId="0" applyFont="1" applyFill="1" applyBorder="1" applyAlignment="1">
      <alignment vertical="center" wrapText="1"/>
    </xf>
    <xf numFmtId="0" fontId="8" fillId="2" borderId="0" xfId="0" applyFont="1" applyFill="1" applyAlignment="1">
      <alignment vertical="center" wrapText="1"/>
    </xf>
    <xf numFmtId="0" fontId="6" fillId="12" borderId="5" xfId="0" applyFont="1" applyFill="1" applyBorder="1" applyAlignment="1">
      <alignment vertical="center"/>
    </xf>
    <xf numFmtId="0" fontId="6" fillId="12" borderId="2" xfId="0" applyFont="1" applyFill="1" applyBorder="1" applyAlignment="1">
      <alignment vertical="center"/>
    </xf>
    <xf numFmtId="0" fontId="7" fillId="12" borderId="2" xfId="0" applyFont="1" applyFill="1" applyBorder="1"/>
    <xf numFmtId="0" fontId="7" fillId="12" borderId="6" xfId="0" applyFont="1" applyFill="1" applyBorder="1" applyAlignment="1">
      <alignment horizontal="center"/>
    </xf>
    <xf numFmtId="0" fontId="8" fillId="2" borderId="1" xfId="0" applyFont="1" applyFill="1" applyBorder="1" applyAlignment="1">
      <alignment horizontal="left" vertical="center" wrapText="1"/>
    </xf>
    <xf numFmtId="0" fontId="8" fillId="0" borderId="1" xfId="0" applyFont="1" applyBorder="1" applyAlignment="1">
      <alignment vertical="center"/>
    </xf>
    <xf numFmtId="0" fontId="8" fillId="2" borderId="1" xfId="0" applyFont="1" applyFill="1" applyBorder="1"/>
    <xf numFmtId="0" fontId="6" fillId="12" borderId="0" xfId="0" applyFont="1" applyFill="1" applyAlignment="1">
      <alignment horizontal="left" vertical="center"/>
    </xf>
    <xf numFmtId="0" fontId="6" fillId="12" borderId="0" xfId="0" applyFont="1" applyFill="1" applyAlignment="1">
      <alignment horizontal="center" vertical="center"/>
    </xf>
    <xf numFmtId="0" fontId="7" fillId="12" borderId="0" xfId="0" applyFont="1" applyFill="1" applyAlignment="1">
      <alignment horizontal="center"/>
    </xf>
    <xf numFmtId="0" fontId="7" fillId="12" borderId="0" xfId="0" applyFont="1" applyFill="1" applyAlignment="1">
      <alignment horizontal="center" vertical="center"/>
    </xf>
    <xf numFmtId="0" fontId="8" fillId="2" borderId="2" xfId="0" applyFont="1" applyFill="1" applyBorder="1" applyAlignment="1">
      <alignment vertical="center" wrapText="1"/>
    </xf>
    <xf numFmtId="0" fontId="8" fillId="0" borderId="0" xfId="0" applyFont="1" applyAlignment="1">
      <alignment horizontal="left" vertical="center"/>
    </xf>
    <xf numFmtId="0" fontId="8" fillId="2" borderId="0" xfId="0" applyFont="1" applyFill="1"/>
    <xf numFmtId="0" fontId="7" fillId="12" borderId="3" xfId="0" applyFont="1" applyFill="1" applyBorder="1" applyAlignment="1">
      <alignment horizontal="center"/>
    </xf>
    <xf numFmtId="0" fontId="8" fillId="2" borderId="0" xfId="0" quotePrefix="1" applyFont="1" applyFill="1" applyAlignment="1">
      <alignment vertical="center" wrapText="1"/>
    </xf>
    <xf numFmtId="0" fontId="8" fillId="2" borderId="1" xfId="0" applyFont="1" applyFill="1" applyBorder="1" applyAlignment="1">
      <alignment horizontal="right"/>
    </xf>
    <xf numFmtId="0" fontId="8" fillId="2" borderId="2" xfId="0" quotePrefix="1" applyFont="1" applyFill="1" applyBorder="1" applyAlignment="1">
      <alignment vertical="center" wrapText="1"/>
    </xf>
    <xf numFmtId="0" fontId="5" fillId="0" borderId="2" xfId="0" applyFont="1" applyBorder="1" applyAlignment="1">
      <alignment vertical="center" wrapText="1"/>
    </xf>
    <xf numFmtId="0" fontId="8" fillId="0" borderId="1" xfId="0" applyFont="1" applyBorder="1" applyAlignment="1">
      <alignment vertical="center" wrapText="1"/>
    </xf>
    <xf numFmtId="0" fontId="10" fillId="2" borderId="1" xfId="2" applyFill="1" applyBorder="1" applyAlignment="1">
      <alignment vertical="center" wrapText="1"/>
    </xf>
    <xf numFmtId="0" fontId="8" fillId="0" borderId="2" xfId="0" applyFont="1" applyBorder="1" applyAlignment="1">
      <alignment horizontal="left" vertical="center"/>
    </xf>
    <xf numFmtId="0" fontId="8" fillId="2" borderId="2" xfId="0" applyFont="1" applyFill="1" applyBorder="1" applyAlignment="1">
      <alignment horizontal="left"/>
    </xf>
    <xf numFmtId="0" fontId="8" fillId="2" borderId="2" xfId="0" applyFont="1" applyFill="1" applyBorder="1" applyAlignment="1">
      <alignment horizontal="left" vertical="center"/>
    </xf>
    <xf numFmtId="0" fontId="8" fillId="2" borderId="2" xfId="0" applyFont="1" applyFill="1" applyBorder="1" applyAlignment="1">
      <alignment horizontal="right"/>
    </xf>
    <xf numFmtId="0" fontId="9" fillId="11" borderId="0" xfId="1" applyFont="1" applyFill="1" applyAlignment="1">
      <alignment horizontal="center" vertical="center" wrapText="1"/>
    </xf>
    <xf numFmtId="0" fontId="9" fillId="11" borderId="0" xfId="1" applyFont="1" applyFill="1" applyAlignment="1">
      <alignment horizontal="center" vertical="center"/>
    </xf>
    <xf numFmtId="0" fontId="11" fillId="0" borderId="1" xfId="0" applyFont="1" applyFill="1" applyBorder="1" applyAlignment="1">
      <alignment horizontal="left" vertical="center"/>
    </xf>
    <xf numFmtId="0" fontId="11" fillId="0" borderId="1" xfId="0" applyFont="1" applyFill="1" applyBorder="1" applyAlignment="1">
      <alignment horizontal="left"/>
    </xf>
    <xf numFmtId="0" fontId="11" fillId="0" borderId="0" xfId="0" applyFont="1" applyFill="1" applyAlignment="1">
      <alignment horizontal="right"/>
    </xf>
    <xf numFmtId="0" fontId="11" fillId="0" borderId="1" xfId="0" applyFont="1" applyFill="1" applyBorder="1" applyAlignment="1">
      <alignment vertical="center" wrapText="1"/>
    </xf>
    <xf numFmtId="0" fontId="11" fillId="0" borderId="2" xfId="0" applyFont="1" applyFill="1" applyBorder="1" applyAlignment="1">
      <alignment vertical="center" wrapText="1"/>
    </xf>
    <xf numFmtId="0" fontId="11" fillId="0" borderId="1" xfId="0" quotePrefix="1" applyFont="1" applyFill="1" applyBorder="1" applyAlignment="1">
      <alignment vertical="center" wrapText="1"/>
    </xf>
    <xf numFmtId="0" fontId="11" fillId="0" borderId="1" xfId="0" applyFont="1" applyFill="1" applyBorder="1" applyAlignment="1">
      <alignment vertical="center"/>
    </xf>
    <xf numFmtId="0" fontId="11" fillId="0" borderId="1" xfId="0" applyFont="1" applyFill="1" applyBorder="1"/>
    <xf numFmtId="0" fontId="11" fillId="0" borderId="0" xfId="0" applyFont="1" applyFill="1" applyAlignment="1">
      <alignment horizontal="left" vertical="center"/>
    </xf>
    <xf numFmtId="0" fontId="11" fillId="0" borderId="0" xfId="0" applyFont="1" applyFill="1" applyAlignment="1">
      <alignment horizontal="left"/>
    </xf>
    <xf numFmtId="0" fontId="11" fillId="0" borderId="0" xfId="0" applyFont="1" applyFill="1" applyAlignment="1">
      <alignment vertical="center" wrapText="1"/>
    </xf>
    <xf numFmtId="0" fontId="11" fillId="0" borderId="0" xfId="0" quotePrefix="1" applyFont="1" applyFill="1" applyAlignment="1">
      <alignment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right"/>
    </xf>
    <xf numFmtId="0" fontId="11" fillId="0" borderId="2" xfId="0" quotePrefix="1" applyFont="1" applyFill="1" applyBorder="1" applyAlignment="1">
      <alignment vertical="center" wrapText="1"/>
    </xf>
  </cellXfs>
  <cellStyles count="3">
    <cellStyle name="Hiperlink" xfId="2" builtinId="8"/>
    <cellStyle name="Normal" xfId="0" builtinId="0"/>
    <cellStyle name="Normal 2" xfId="1" xr:uid="{00000000-0005-0000-0000-000002000000}"/>
  </cellStyles>
  <dxfs count="10">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colors>
    <mruColors>
      <color rgb="FF003865"/>
      <color rgb="FF7FE06C"/>
      <color rgb="FF1E9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rumolog.com/wp-content/uploads/2022/09/Aplicacao-de-Cartao-Vermelho-de-Meio-Ambiente-como-ferramenta-de-gestao-ambiental-de-obra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pageSetUpPr fitToPage="1"/>
  </sheetPr>
  <dimension ref="A1:R67"/>
  <sheetViews>
    <sheetView showGridLines="0" tabSelected="1" topLeftCell="A44" zoomScale="60" zoomScaleNormal="60" workbookViewId="0">
      <selection activeCell="C57" sqref="C57:P57"/>
    </sheetView>
  </sheetViews>
  <sheetFormatPr defaultRowHeight="14.5" outlineLevelRow="1" x14ac:dyDescent="0.35"/>
  <cols>
    <col min="1" max="1" width="8.453125" customWidth="1"/>
    <col min="2" max="2" width="3.08984375" customWidth="1"/>
    <col min="3" max="3" width="18.90625" customWidth="1"/>
    <col min="10" max="10" width="13.36328125" customWidth="1"/>
    <col min="11" max="11" width="33.08984375" customWidth="1"/>
    <col min="12" max="12" width="3.08984375" customWidth="1"/>
    <col min="13" max="13" width="0" hidden="1" customWidth="1"/>
    <col min="14" max="14" width="38.6328125" customWidth="1"/>
    <col min="15" max="15" width="32.6328125" customWidth="1"/>
    <col min="16" max="16" width="35.08984375" customWidth="1"/>
    <col min="17" max="17" width="3.08984375" customWidth="1"/>
  </cols>
  <sheetData>
    <row r="1" spans="1:18" x14ac:dyDescent="0.35">
      <c r="A1" s="23"/>
      <c r="B1" s="74" t="s">
        <v>0</v>
      </c>
      <c r="C1" s="75"/>
      <c r="D1" s="75"/>
      <c r="E1" s="75"/>
      <c r="F1" s="75"/>
      <c r="G1" s="75"/>
      <c r="H1" s="75"/>
      <c r="I1" s="75"/>
      <c r="J1" s="75"/>
      <c r="K1" s="75"/>
      <c r="L1" s="75"/>
      <c r="M1" s="75"/>
      <c r="N1" s="75"/>
      <c r="O1" s="75"/>
      <c r="P1" s="75"/>
      <c r="Q1" s="75"/>
      <c r="R1" s="24"/>
    </row>
    <row r="2" spans="1:18" x14ac:dyDescent="0.35">
      <c r="A2" s="23"/>
      <c r="B2" s="75"/>
      <c r="C2" s="75"/>
      <c r="D2" s="75"/>
      <c r="E2" s="75"/>
      <c r="F2" s="75"/>
      <c r="G2" s="75"/>
      <c r="H2" s="75"/>
      <c r="I2" s="75"/>
      <c r="J2" s="75"/>
      <c r="K2" s="75"/>
      <c r="L2" s="75"/>
      <c r="M2" s="75"/>
      <c r="N2" s="75"/>
      <c r="O2" s="75"/>
      <c r="P2" s="75"/>
      <c r="Q2" s="75"/>
      <c r="R2" s="24"/>
    </row>
    <row r="3" spans="1:18" x14ac:dyDescent="0.35">
      <c r="A3" s="23"/>
      <c r="B3" s="75"/>
      <c r="C3" s="75"/>
      <c r="D3" s="75"/>
      <c r="E3" s="75"/>
      <c r="F3" s="75"/>
      <c r="G3" s="75"/>
      <c r="H3" s="75"/>
      <c r="I3" s="75"/>
      <c r="J3" s="75"/>
      <c r="K3" s="75"/>
      <c r="L3" s="75"/>
      <c r="M3" s="75"/>
      <c r="N3" s="75"/>
      <c r="O3" s="75"/>
      <c r="P3" s="75"/>
      <c r="Q3" s="75"/>
      <c r="R3" s="24"/>
    </row>
    <row r="4" spans="1:18" x14ac:dyDescent="0.35">
      <c r="A4" s="23"/>
      <c r="B4" s="75"/>
      <c r="C4" s="75"/>
      <c r="D4" s="75"/>
      <c r="E4" s="75"/>
      <c r="F4" s="75"/>
      <c r="G4" s="75"/>
      <c r="H4" s="75"/>
      <c r="I4" s="75"/>
      <c r="J4" s="75"/>
      <c r="K4" s="75"/>
      <c r="L4" s="75"/>
      <c r="M4" s="75"/>
      <c r="N4" s="75"/>
      <c r="O4" s="75"/>
      <c r="P4" s="75"/>
      <c r="Q4" s="75"/>
      <c r="R4" s="24"/>
    </row>
    <row r="5" spans="1:18" x14ac:dyDescent="0.35">
      <c r="A5" s="23"/>
      <c r="B5" s="75"/>
      <c r="C5" s="75"/>
      <c r="D5" s="75"/>
      <c r="E5" s="75"/>
      <c r="F5" s="75"/>
      <c r="G5" s="75"/>
      <c r="H5" s="75"/>
      <c r="I5" s="75"/>
      <c r="J5" s="75"/>
      <c r="K5" s="75"/>
      <c r="L5" s="75"/>
      <c r="M5" s="75"/>
      <c r="N5" s="75"/>
      <c r="O5" s="75"/>
      <c r="P5" s="75"/>
      <c r="Q5" s="75"/>
      <c r="R5" s="24"/>
    </row>
    <row r="6" spans="1:18" x14ac:dyDescent="0.35">
      <c r="A6" s="23"/>
      <c r="B6" s="75"/>
      <c r="C6" s="75"/>
      <c r="D6" s="75"/>
      <c r="E6" s="75"/>
      <c r="F6" s="75"/>
      <c r="G6" s="75"/>
      <c r="H6" s="75"/>
      <c r="I6" s="75"/>
      <c r="J6" s="75"/>
      <c r="K6" s="75"/>
      <c r="L6" s="75"/>
      <c r="M6" s="75"/>
      <c r="N6" s="75"/>
      <c r="O6" s="75"/>
      <c r="P6" s="75"/>
      <c r="Q6" s="75"/>
      <c r="R6" s="24"/>
    </row>
    <row r="7" spans="1:18" x14ac:dyDescent="0.35">
      <c r="A7" s="23"/>
      <c r="B7" s="1"/>
      <c r="C7" s="1"/>
      <c r="D7" s="1"/>
      <c r="E7" s="1"/>
      <c r="F7" s="1"/>
      <c r="G7" s="1"/>
      <c r="H7" s="1"/>
      <c r="I7" s="1"/>
      <c r="J7" s="2"/>
      <c r="K7" s="2"/>
      <c r="L7" s="2"/>
      <c r="M7" s="2"/>
      <c r="N7" s="4"/>
      <c r="O7" s="4"/>
      <c r="P7" s="4"/>
      <c r="Q7" s="4"/>
      <c r="R7" s="24"/>
    </row>
    <row r="8" spans="1:18" x14ac:dyDescent="0.35">
      <c r="A8" s="23"/>
      <c r="B8" s="1"/>
      <c r="C8" s="33" t="s">
        <v>1</v>
      </c>
      <c r="D8" s="34"/>
      <c r="E8" s="34"/>
      <c r="F8" s="34"/>
      <c r="G8" s="34"/>
      <c r="H8" s="34"/>
      <c r="I8" s="34"/>
      <c r="J8" s="34"/>
      <c r="K8" s="34"/>
      <c r="L8" s="34"/>
      <c r="M8" s="35">
        <f>SUM(M9:M12)</f>
        <v>0.27272727272727271</v>
      </c>
      <c r="N8" s="36" t="s">
        <v>2</v>
      </c>
      <c r="O8" s="36" t="s">
        <v>3</v>
      </c>
      <c r="P8" s="37" t="s">
        <v>4</v>
      </c>
      <c r="R8" s="24"/>
    </row>
    <row r="9" spans="1:18" ht="405" outlineLevel="1" x14ac:dyDescent="0.35">
      <c r="A9" s="25"/>
      <c r="B9" s="3"/>
      <c r="C9" s="38" t="s">
        <v>5</v>
      </c>
      <c r="D9" s="39"/>
      <c r="E9" s="39"/>
      <c r="F9" s="39"/>
      <c r="G9" s="39"/>
      <c r="H9" s="39"/>
      <c r="I9" s="39"/>
      <c r="J9" s="39"/>
      <c r="K9" s="39"/>
      <c r="L9" s="39"/>
      <c r="M9" s="40">
        <f>1/11</f>
        <v>9.0909090909090912E-2</v>
      </c>
      <c r="N9" s="41" t="s">
        <v>6</v>
      </c>
      <c r="O9" s="41" t="s">
        <v>7</v>
      </c>
      <c r="P9" s="42" t="s">
        <v>8</v>
      </c>
      <c r="R9" s="24"/>
    </row>
    <row r="10" spans="1:18" ht="119.25" customHeight="1" outlineLevel="1" x14ac:dyDescent="0.35">
      <c r="A10" s="25"/>
      <c r="B10" s="3"/>
      <c r="C10" s="43" t="s">
        <v>9</v>
      </c>
      <c r="D10" s="39"/>
      <c r="E10" s="39"/>
      <c r="F10" s="39"/>
      <c r="G10" s="39"/>
      <c r="H10" s="39"/>
      <c r="I10" s="39"/>
      <c r="J10" s="39"/>
      <c r="K10" s="39"/>
      <c r="L10" s="39"/>
      <c r="M10" s="40">
        <f>1/11</f>
        <v>9.0909090909090912E-2</v>
      </c>
      <c r="N10" s="41" t="s">
        <v>10</v>
      </c>
      <c r="O10" s="41" t="s">
        <v>11</v>
      </c>
      <c r="P10" s="42" t="s">
        <v>12</v>
      </c>
      <c r="R10" s="24"/>
    </row>
    <row r="11" spans="1:18" ht="148.5" outlineLevel="1" x14ac:dyDescent="0.35">
      <c r="A11" s="25"/>
      <c r="B11" s="3"/>
      <c r="C11" s="38" t="s">
        <v>13</v>
      </c>
      <c r="D11" s="39"/>
      <c r="E11" s="39"/>
      <c r="F11" s="39"/>
      <c r="G11" s="39"/>
      <c r="H11" s="39"/>
      <c r="I11" s="39"/>
      <c r="J11" s="39"/>
      <c r="K11" s="39"/>
      <c r="L11" s="39"/>
      <c r="M11" s="40">
        <f>1/11</f>
        <v>9.0909090909090912E-2</v>
      </c>
      <c r="N11" s="41" t="s">
        <v>14</v>
      </c>
      <c r="O11" s="44" t="s">
        <v>15</v>
      </c>
      <c r="P11" s="42" t="s">
        <v>16</v>
      </c>
      <c r="R11" s="24"/>
    </row>
    <row r="12" spans="1:18" ht="54" outlineLevel="1" x14ac:dyDescent="0.35">
      <c r="A12" s="25"/>
      <c r="B12" s="3"/>
      <c r="C12" s="76" t="s">
        <v>17</v>
      </c>
      <c r="D12" s="77"/>
      <c r="E12" s="77"/>
      <c r="F12" s="77"/>
      <c r="G12" s="77"/>
      <c r="H12" s="77"/>
      <c r="I12" s="77"/>
      <c r="J12" s="77"/>
      <c r="K12" s="77"/>
      <c r="L12" s="77"/>
      <c r="M12" s="78"/>
      <c r="N12" s="79" t="s">
        <v>18</v>
      </c>
      <c r="O12" s="80" t="s">
        <v>19</v>
      </c>
      <c r="P12" s="81" t="s">
        <v>20</v>
      </c>
      <c r="R12" s="24"/>
    </row>
    <row r="13" spans="1:18" x14ac:dyDescent="0.35">
      <c r="A13" s="23"/>
      <c r="B13" s="1"/>
      <c r="C13" s="49" t="s">
        <v>21</v>
      </c>
      <c r="D13" s="50"/>
      <c r="E13" s="50"/>
      <c r="F13" s="50"/>
      <c r="G13" s="50"/>
      <c r="H13" s="50"/>
      <c r="I13" s="50"/>
      <c r="J13" s="50"/>
      <c r="K13" s="50"/>
      <c r="L13" s="50"/>
      <c r="M13" s="51">
        <v>0.36363636363636365</v>
      </c>
      <c r="N13" s="35" t="s">
        <v>2</v>
      </c>
      <c r="O13" s="35" t="s">
        <v>3</v>
      </c>
      <c r="P13" s="52" t="s">
        <v>4</v>
      </c>
      <c r="R13" s="24"/>
    </row>
    <row r="14" spans="1:18" ht="179.25" customHeight="1" outlineLevel="1" x14ac:dyDescent="0.35">
      <c r="A14" s="25"/>
      <c r="B14" s="3"/>
      <c r="C14" s="38" t="s">
        <v>5</v>
      </c>
      <c r="D14" s="39"/>
      <c r="E14" s="39"/>
      <c r="F14" s="39"/>
      <c r="G14" s="39"/>
      <c r="H14" s="39"/>
      <c r="I14" s="39"/>
      <c r="J14" s="39"/>
      <c r="K14" s="39"/>
      <c r="L14" s="39"/>
      <c r="M14" s="40">
        <f>1/11</f>
        <v>9.0909090909090912E-2</v>
      </c>
      <c r="N14" s="41" t="s">
        <v>22</v>
      </c>
      <c r="O14" s="53" t="s">
        <v>23</v>
      </c>
      <c r="P14" s="42" t="s">
        <v>24</v>
      </c>
      <c r="R14" s="24"/>
    </row>
    <row r="15" spans="1:18" ht="162" outlineLevel="1" x14ac:dyDescent="0.35">
      <c r="A15" s="25"/>
      <c r="B15" s="3"/>
      <c r="C15" s="43" t="s">
        <v>25</v>
      </c>
      <c r="D15" s="39"/>
      <c r="E15" s="39"/>
      <c r="F15" s="39"/>
      <c r="G15" s="39"/>
      <c r="H15" s="39"/>
      <c r="I15" s="39"/>
      <c r="J15" s="39"/>
      <c r="K15" s="39"/>
      <c r="L15" s="39"/>
      <c r="M15" s="40">
        <f>1/11</f>
        <v>9.0909090909090912E-2</v>
      </c>
      <c r="N15" s="41" t="s">
        <v>26</v>
      </c>
      <c r="O15" s="42" t="s">
        <v>27</v>
      </c>
      <c r="P15" s="41" t="s">
        <v>28</v>
      </c>
      <c r="R15" s="24"/>
    </row>
    <row r="16" spans="1:18" ht="54" outlineLevel="1" x14ac:dyDescent="0.35">
      <c r="A16" s="25"/>
      <c r="B16" s="3"/>
      <c r="C16" s="43" t="s">
        <v>29</v>
      </c>
      <c r="D16" s="39"/>
      <c r="E16" s="39"/>
      <c r="F16" s="39"/>
      <c r="G16" s="39"/>
      <c r="H16" s="39"/>
      <c r="I16" s="39"/>
      <c r="J16" s="39"/>
      <c r="K16" s="39"/>
      <c r="L16" s="39"/>
      <c r="M16" s="40">
        <f>1/11</f>
        <v>9.0909090909090912E-2</v>
      </c>
      <c r="N16" s="41" t="s">
        <v>30</v>
      </c>
      <c r="O16" s="41" t="s">
        <v>31</v>
      </c>
      <c r="P16" s="41" t="s">
        <v>28</v>
      </c>
      <c r="R16" s="24"/>
    </row>
    <row r="17" spans="1:18" ht="202.5" outlineLevel="1" x14ac:dyDescent="0.35">
      <c r="A17" s="25"/>
      <c r="B17" s="3"/>
      <c r="C17" s="43" t="s">
        <v>32</v>
      </c>
      <c r="D17" s="39"/>
      <c r="E17" s="39"/>
      <c r="F17" s="39"/>
      <c r="G17" s="39"/>
      <c r="H17" s="39"/>
      <c r="I17" s="39"/>
      <c r="J17" s="39"/>
      <c r="K17" s="39"/>
      <c r="L17" s="39"/>
      <c r="M17" s="40">
        <f>1/11</f>
        <v>9.0909090909090912E-2</v>
      </c>
      <c r="N17" s="41" t="s">
        <v>33</v>
      </c>
      <c r="O17" s="68" t="s">
        <v>34</v>
      </c>
      <c r="P17" s="41" t="s">
        <v>28</v>
      </c>
      <c r="R17" s="24"/>
    </row>
    <row r="18" spans="1:18" x14ac:dyDescent="0.35">
      <c r="A18" s="23"/>
      <c r="B18" s="1"/>
      <c r="C18" s="33" t="s">
        <v>35</v>
      </c>
      <c r="D18" s="34"/>
      <c r="E18" s="34"/>
      <c r="F18" s="34"/>
      <c r="G18" s="34"/>
      <c r="H18" s="34"/>
      <c r="I18" s="34"/>
      <c r="J18" s="34"/>
      <c r="K18" s="34"/>
      <c r="L18" s="34"/>
      <c r="M18" s="35">
        <f>SUM(M20:M20)</f>
        <v>9.0909090909090912E-2</v>
      </c>
      <c r="N18" s="36" t="s">
        <v>2</v>
      </c>
      <c r="O18" s="36" t="s">
        <v>3</v>
      </c>
      <c r="P18" s="37" t="s">
        <v>4</v>
      </c>
      <c r="R18" s="24"/>
    </row>
    <row r="19" spans="1:18" ht="40.5" x14ac:dyDescent="0.35">
      <c r="A19" s="23"/>
      <c r="B19" s="1"/>
      <c r="C19" s="82" t="s">
        <v>36</v>
      </c>
      <c r="D19" s="83"/>
      <c r="E19" s="83"/>
      <c r="F19" s="83"/>
      <c r="G19" s="83"/>
      <c r="H19" s="83"/>
      <c r="I19" s="83"/>
      <c r="J19" s="83"/>
      <c r="K19" s="83"/>
      <c r="L19" s="83"/>
      <c r="M19" s="78"/>
      <c r="N19" s="79" t="s">
        <v>37</v>
      </c>
      <c r="O19" s="79" t="s">
        <v>38</v>
      </c>
      <c r="P19" s="81" t="s">
        <v>39</v>
      </c>
      <c r="R19" s="24"/>
    </row>
    <row r="20" spans="1:18" ht="351" outlineLevel="1" x14ac:dyDescent="0.35">
      <c r="A20" s="26"/>
      <c r="B20" s="5"/>
      <c r="C20" s="54" t="s">
        <v>5</v>
      </c>
      <c r="D20" s="55"/>
      <c r="E20" s="55"/>
      <c r="F20" s="55"/>
      <c r="G20" s="55"/>
      <c r="H20" s="55"/>
      <c r="I20" s="55"/>
      <c r="J20" s="55"/>
      <c r="K20" s="55"/>
      <c r="L20" s="55"/>
      <c r="M20" s="40">
        <v>9.0909090909090912E-2</v>
      </c>
      <c r="N20" s="41" t="s">
        <v>40</v>
      </c>
      <c r="O20" s="41" t="s">
        <v>41</v>
      </c>
      <c r="P20" s="42" t="s">
        <v>42</v>
      </c>
      <c r="R20" s="24"/>
    </row>
    <row r="21" spans="1:18" x14ac:dyDescent="0.35">
      <c r="A21" s="23"/>
      <c r="B21" s="1"/>
      <c r="C21" s="56" t="s">
        <v>43</v>
      </c>
      <c r="D21" s="57"/>
      <c r="E21" s="57"/>
      <c r="F21" s="57"/>
      <c r="G21" s="57"/>
      <c r="H21" s="57"/>
      <c r="I21" s="57"/>
      <c r="J21" s="57"/>
      <c r="K21" s="57"/>
      <c r="L21" s="57"/>
      <c r="M21" s="58">
        <f>SUM(M23:M24)</f>
        <v>0.29090909090909089</v>
      </c>
      <c r="N21" s="59" t="s">
        <v>2</v>
      </c>
      <c r="O21" s="59" t="s">
        <v>3</v>
      </c>
      <c r="P21" s="59" t="s">
        <v>4</v>
      </c>
      <c r="R21" s="24"/>
    </row>
    <row r="22" spans="1:18" ht="54" x14ac:dyDescent="0.35">
      <c r="A22" s="23"/>
      <c r="B22" s="1"/>
      <c r="C22" s="76" t="s">
        <v>44</v>
      </c>
      <c r="D22" s="83"/>
      <c r="E22" s="83"/>
      <c r="F22" s="83"/>
      <c r="G22" s="83"/>
      <c r="H22" s="83"/>
      <c r="I22" s="83"/>
      <c r="J22" s="83"/>
      <c r="K22" s="83"/>
      <c r="L22" s="83"/>
      <c r="M22" s="78"/>
      <c r="N22" s="80" t="s">
        <v>45</v>
      </c>
      <c r="O22" s="79" t="s">
        <v>46</v>
      </c>
      <c r="P22" s="81" t="s">
        <v>47</v>
      </c>
      <c r="R22" s="24"/>
    </row>
    <row r="23" spans="1:18" ht="378" outlineLevel="1" x14ac:dyDescent="0.35">
      <c r="A23" s="26"/>
      <c r="B23" s="5"/>
      <c r="C23" s="82" t="s">
        <v>5</v>
      </c>
      <c r="D23" s="83"/>
      <c r="E23" s="83"/>
      <c r="F23" s="83"/>
      <c r="G23" s="83"/>
      <c r="H23" s="83"/>
      <c r="I23" s="83"/>
      <c r="J23" s="83"/>
      <c r="K23" s="83"/>
      <c r="L23" s="83"/>
      <c r="M23" s="78">
        <v>9.0909090909090912E-2</v>
      </c>
      <c r="N23" s="80" t="s">
        <v>48</v>
      </c>
      <c r="O23" s="79" t="s">
        <v>49</v>
      </c>
      <c r="P23" s="81" t="s">
        <v>182</v>
      </c>
      <c r="R23" s="24"/>
    </row>
    <row r="24" spans="1:18" ht="111" customHeight="1" outlineLevel="1" x14ac:dyDescent="0.35">
      <c r="A24" s="26"/>
      <c r="B24" s="5"/>
      <c r="C24" s="61" t="s">
        <v>50</v>
      </c>
      <c r="D24" s="62"/>
      <c r="E24" s="62"/>
      <c r="F24" s="62"/>
      <c r="G24" s="62"/>
      <c r="H24" s="62"/>
      <c r="I24" s="62"/>
      <c r="J24" s="62"/>
      <c r="K24" s="62"/>
      <c r="L24" s="62"/>
      <c r="M24" s="40">
        <f>1/5</f>
        <v>0.2</v>
      </c>
      <c r="N24" s="47" t="s">
        <v>51</v>
      </c>
      <c r="O24" s="41" t="s">
        <v>49</v>
      </c>
      <c r="P24" s="64" t="s">
        <v>52</v>
      </c>
      <c r="R24" s="24"/>
    </row>
    <row r="25" spans="1:18" x14ac:dyDescent="0.35">
      <c r="A25" s="23"/>
      <c r="B25" s="1"/>
      <c r="C25" s="49" t="s">
        <v>53</v>
      </c>
      <c r="D25" s="50"/>
      <c r="E25" s="50"/>
      <c r="F25" s="50"/>
      <c r="G25" s="50"/>
      <c r="H25" s="50"/>
      <c r="I25" s="50"/>
      <c r="J25" s="50"/>
      <c r="K25" s="50"/>
      <c r="L25" s="50"/>
      <c r="M25" s="51">
        <v>0.36363636363636365</v>
      </c>
      <c r="N25" s="35" t="s">
        <v>2</v>
      </c>
      <c r="O25" s="35" t="s">
        <v>3</v>
      </c>
      <c r="P25" s="52" t="s">
        <v>4</v>
      </c>
      <c r="R25" s="24"/>
    </row>
    <row r="26" spans="1:18" ht="81" outlineLevel="1" x14ac:dyDescent="0.35">
      <c r="A26" s="25"/>
      <c r="B26" s="3"/>
      <c r="C26" s="38" t="s">
        <v>54</v>
      </c>
      <c r="D26" s="39"/>
      <c r="E26" s="39"/>
      <c r="F26" s="39"/>
      <c r="G26" s="39"/>
      <c r="H26" s="39"/>
      <c r="I26" s="39"/>
      <c r="J26" s="39"/>
      <c r="K26" s="39"/>
      <c r="L26" s="39"/>
      <c r="M26" s="40">
        <f>1/11</f>
        <v>9.0909090909090912E-2</v>
      </c>
      <c r="N26" s="41" t="s">
        <v>55</v>
      </c>
      <c r="O26" s="41" t="s">
        <v>56</v>
      </c>
      <c r="P26" s="42" t="s">
        <v>52</v>
      </c>
      <c r="R26" s="24"/>
    </row>
    <row r="27" spans="1:18" ht="94.5" outlineLevel="1" x14ac:dyDescent="0.35">
      <c r="A27" s="25"/>
      <c r="B27" s="3"/>
      <c r="C27" s="43" t="s">
        <v>57</v>
      </c>
      <c r="D27" s="39"/>
      <c r="E27" s="39"/>
      <c r="F27" s="39"/>
      <c r="G27" s="39"/>
      <c r="H27" s="39"/>
      <c r="I27" s="39"/>
      <c r="J27" s="39"/>
      <c r="K27" s="39"/>
      <c r="L27" s="39"/>
      <c r="M27" s="40">
        <f>1/11</f>
        <v>9.0909090909090912E-2</v>
      </c>
      <c r="N27" s="41" t="s">
        <v>58</v>
      </c>
      <c r="O27" s="41" t="s">
        <v>56</v>
      </c>
      <c r="P27" s="42" t="s">
        <v>52</v>
      </c>
      <c r="R27" s="24"/>
    </row>
    <row r="28" spans="1:18" ht="81" outlineLevel="1" x14ac:dyDescent="0.35">
      <c r="A28" s="25"/>
      <c r="B28" s="3"/>
      <c r="C28" s="70" t="s">
        <v>59</v>
      </c>
      <c r="D28" s="71"/>
      <c r="E28" s="71"/>
      <c r="F28" s="71"/>
      <c r="G28" s="39"/>
      <c r="H28" s="39"/>
      <c r="I28" s="39"/>
      <c r="J28" s="39"/>
      <c r="K28" s="39"/>
      <c r="L28" s="39"/>
      <c r="M28" s="65">
        <f>1/11</f>
        <v>9.0909090909090912E-2</v>
      </c>
      <c r="N28" s="41" t="s">
        <v>60</v>
      </c>
      <c r="O28" s="41" t="s">
        <v>56</v>
      </c>
      <c r="P28" s="42" t="s">
        <v>52</v>
      </c>
      <c r="R28" s="24"/>
    </row>
    <row r="29" spans="1:18" ht="108" outlineLevel="1" x14ac:dyDescent="0.35">
      <c r="A29" s="25"/>
      <c r="B29" s="3"/>
      <c r="C29" s="61" t="s">
        <v>61</v>
      </c>
      <c r="D29" s="46"/>
      <c r="E29" s="46"/>
      <c r="F29" s="46"/>
      <c r="G29" s="46"/>
      <c r="H29" s="46"/>
      <c r="I29" s="46"/>
      <c r="J29" s="46"/>
      <c r="K29" s="46"/>
      <c r="L29" s="46"/>
      <c r="M29" s="40">
        <f>1/11</f>
        <v>9.0909090909090912E-2</v>
      </c>
      <c r="N29" s="48" t="s">
        <v>62</v>
      </c>
      <c r="O29" s="41" t="s">
        <v>56</v>
      </c>
      <c r="P29" s="42" t="s">
        <v>52</v>
      </c>
      <c r="R29" s="24"/>
    </row>
    <row r="30" spans="1:18" x14ac:dyDescent="0.35">
      <c r="A30" s="23"/>
      <c r="B30" s="1"/>
      <c r="C30" s="49" t="s">
        <v>63</v>
      </c>
      <c r="D30" s="50"/>
      <c r="E30" s="50"/>
      <c r="F30" s="50"/>
      <c r="G30" s="50"/>
      <c r="H30" s="50"/>
      <c r="I30" s="50"/>
      <c r="J30" s="50"/>
      <c r="K30" s="50"/>
      <c r="L30" s="50"/>
      <c r="M30" s="51">
        <v>0.36363636363636365</v>
      </c>
      <c r="N30" s="63" t="s">
        <v>2</v>
      </c>
      <c r="O30" s="35" t="s">
        <v>3</v>
      </c>
      <c r="P30" s="52" t="s">
        <v>4</v>
      </c>
      <c r="R30" s="24"/>
    </row>
    <row r="31" spans="1:18" ht="89.25" customHeight="1" outlineLevel="1" x14ac:dyDescent="0.35">
      <c r="A31" s="25"/>
      <c r="B31" s="3"/>
      <c r="C31" s="76" t="s">
        <v>64</v>
      </c>
      <c r="D31" s="77"/>
      <c r="E31" s="77"/>
      <c r="F31" s="77"/>
      <c r="G31" s="77"/>
      <c r="H31" s="77"/>
      <c r="I31" s="77"/>
      <c r="J31" s="77"/>
      <c r="K31" s="77"/>
      <c r="L31" s="77"/>
      <c r="M31" s="78">
        <f>1/11</f>
        <v>9.0909090909090912E-2</v>
      </c>
      <c r="N31" s="79" t="s">
        <v>65</v>
      </c>
      <c r="O31" s="79" t="s">
        <v>56</v>
      </c>
      <c r="P31" s="81" t="s">
        <v>66</v>
      </c>
      <c r="R31" s="24"/>
    </row>
    <row r="32" spans="1:18" ht="67.5" outlineLevel="1" x14ac:dyDescent="0.35">
      <c r="A32" s="25"/>
      <c r="B32" s="3"/>
      <c r="C32" s="38" t="s">
        <v>67</v>
      </c>
      <c r="D32" s="39"/>
      <c r="E32" s="39"/>
      <c r="F32" s="39"/>
      <c r="G32" s="39"/>
      <c r="H32" s="39"/>
      <c r="I32" s="39"/>
      <c r="J32" s="39"/>
      <c r="K32" s="39"/>
      <c r="L32" s="39"/>
      <c r="M32" s="40"/>
      <c r="N32" s="41" t="s">
        <v>68</v>
      </c>
      <c r="O32" s="41" t="s">
        <v>69</v>
      </c>
      <c r="P32" s="41" t="s">
        <v>70</v>
      </c>
      <c r="R32" s="24"/>
    </row>
    <row r="33" spans="1:18" ht="54" outlineLevel="1" x14ac:dyDescent="0.35">
      <c r="A33" s="25"/>
      <c r="B33" s="3"/>
      <c r="C33" s="76" t="s">
        <v>71</v>
      </c>
      <c r="D33" s="77"/>
      <c r="E33" s="77"/>
      <c r="F33" s="77"/>
      <c r="G33" s="77"/>
      <c r="H33" s="77"/>
      <c r="I33" s="77"/>
      <c r="J33" s="77"/>
      <c r="K33" s="77"/>
      <c r="L33" s="77"/>
      <c r="M33" s="78"/>
      <c r="N33" s="79" t="s">
        <v>72</v>
      </c>
      <c r="O33" s="79" t="s">
        <v>56</v>
      </c>
      <c r="P33" s="81" t="s">
        <v>52</v>
      </c>
      <c r="R33" s="24"/>
    </row>
    <row r="34" spans="1:18" ht="384" customHeight="1" outlineLevel="1" x14ac:dyDescent="0.35">
      <c r="A34" s="25"/>
      <c r="B34" s="3"/>
      <c r="C34" s="38" t="s">
        <v>73</v>
      </c>
      <c r="D34" s="39"/>
      <c r="E34" s="39"/>
      <c r="F34" s="39"/>
      <c r="G34" s="39"/>
      <c r="H34" s="39"/>
      <c r="I34" s="39"/>
      <c r="J34" s="39"/>
      <c r="K34" s="39"/>
      <c r="L34" s="39"/>
      <c r="M34" s="40">
        <f>1/11</f>
        <v>9.0909090909090912E-2</v>
      </c>
      <c r="N34" s="41" t="s">
        <v>74</v>
      </c>
      <c r="O34" s="41" t="s">
        <v>75</v>
      </c>
      <c r="P34" s="42" t="s">
        <v>76</v>
      </c>
      <c r="R34" s="24"/>
    </row>
    <row r="35" spans="1:18" ht="202.5" outlineLevel="1" x14ac:dyDescent="0.35">
      <c r="A35" s="25"/>
      <c r="B35" s="3"/>
      <c r="C35" s="84" t="s">
        <v>77</v>
      </c>
      <c r="D35" s="85"/>
      <c r="E35" s="85"/>
      <c r="F35" s="85"/>
      <c r="G35" s="85"/>
      <c r="H35" s="85"/>
      <c r="I35" s="85"/>
      <c r="J35" s="85"/>
      <c r="K35" s="85"/>
      <c r="L35" s="85"/>
      <c r="M35" s="78">
        <f>1/11</f>
        <v>9.0909090909090912E-2</v>
      </c>
      <c r="N35" s="86" t="s">
        <v>78</v>
      </c>
      <c r="O35" s="86" t="s">
        <v>79</v>
      </c>
      <c r="P35" s="87" t="s">
        <v>80</v>
      </c>
      <c r="R35" s="24"/>
    </row>
    <row r="36" spans="1:18" x14ac:dyDescent="0.35">
      <c r="A36" s="23"/>
      <c r="B36" s="1"/>
      <c r="C36" s="49" t="s">
        <v>81</v>
      </c>
      <c r="D36" s="50"/>
      <c r="E36" s="50"/>
      <c r="F36" s="50"/>
      <c r="G36" s="50"/>
      <c r="H36" s="50"/>
      <c r="I36" s="50"/>
      <c r="J36" s="50"/>
      <c r="K36" s="50"/>
      <c r="L36" s="50"/>
      <c r="M36" s="51">
        <v>0.36363636363636365</v>
      </c>
      <c r="N36" s="35" t="s">
        <v>2</v>
      </c>
      <c r="O36" s="35" t="s">
        <v>3</v>
      </c>
      <c r="P36" s="52" t="s">
        <v>4</v>
      </c>
      <c r="R36" s="24"/>
    </row>
    <row r="37" spans="1:18" ht="94.5" outlineLevel="1" x14ac:dyDescent="0.35">
      <c r="A37" s="25"/>
      <c r="B37" s="3"/>
      <c r="C37" s="76" t="s">
        <v>44</v>
      </c>
      <c r="D37" s="77"/>
      <c r="E37" s="77"/>
      <c r="F37" s="77"/>
      <c r="G37" s="77"/>
      <c r="H37" s="77"/>
      <c r="I37" s="77"/>
      <c r="J37" s="77"/>
      <c r="K37" s="77"/>
      <c r="L37" s="77"/>
      <c r="M37" s="78">
        <f>1/11</f>
        <v>9.0909090909090912E-2</v>
      </c>
      <c r="N37" s="79" t="s">
        <v>82</v>
      </c>
      <c r="O37" s="88" t="s">
        <v>83</v>
      </c>
      <c r="P37" s="81" t="s">
        <v>84</v>
      </c>
      <c r="R37" s="24"/>
    </row>
    <row r="38" spans="1:18" ht="243" outlineLevel="1" x14ac:dyDescent="0.35">
      <c r="A38" s="25"/>
      <c r="B38" s="3"/>
      <c r="C38" s="76" t="s">
        <v>77</v>
      </c>
      <c r="D38" s="77"/>
      <c r="E38" s="77"/>
      <c r="F38" s="77"/>
      <c r="G38" s="77"/>
      <c r="H38" s="77"/>
      <c r="I38" s="77"/>
      <c r="J38" s="77"/>
      <c r="K38" s="77"/>
      <c r="L38" s="77"/>
      <c r="M38" s="78"/>
      <c r="N38" s="79" t="s">
        <v>183</v>
      </c>
      <c r="O38" s="88" t="s">
        <v>85</v>
      </c>
      <c r="P38" s="81" t="s">
        <v>86</v>
      </c>
      <c r="R38" s="24"/>
    </row>
    <row r="39" spans="1:18" ht="81" outlineLevel="1" x14ac:dyDescent="0.35">
      <c r="A39" s="25"/>
      <c r="B39" s="3"/>
      <c r="C39" s="38" t="s">
        <v>87</v>
      </c>
      <c r="D39" s="39"/>
      <c r="E39" s="39"/>
      <c r="F39" s="39"/>
      <c r="G39" s="39"/>
      <c r="H39" s="39"/>
      <c r="I39" s="39"/>
      <c r="J39" s="39"/>
      <c r="K39" s="39"/>
      <c r="L39" s="39"/>
      <c r="M39" s="40">
        <f>1/11</f>
        <v>9.0909090909090912E-2</v>
      </c>
      <c r="N39" s="41" t="s">
        <v>88</v>
      </c>
      <c r="O39" s="41" t="s">
        <v>89</v>
      </c>
      <c r="P39" s="42" t="s">
        <v>90</v>
      </c>
      <c r="R39" s="24"/>
    </row>
    <row r="40" spans="1:18" ht="258.75" customHeight="1" outlineLevel="1" x14ac:dyDescent="0.35">
      <c r="A40" s="25"/>
      <c r="B40" s="3"/>
      <c r="C40" s="45" t="s">
        <v>91</v>
      </c>
      <c r="D40" s="46"/>
      <c r="E40" s="46"/>
      <c r="F40" s="46"/>
      <c r="G40" s="46"/>
      <c r="H40" s="46"/>
      <c r="I40" s="46"/>
      <c r="J40" s="46"/>
      <c r="K40" s="46"/>
      <c r="L40" s="46"/>
      <c r="M40" s="40"/>
      <c r="N40" s="48" t="s">
        <v>92</v>
      </c>
      <c r="O40" s="41" t="s">
        <v>93</v>
      </c>
      <c r="P40" s="64" t="s">
        <v>94</v>
      </c>
      <c r="R40" s="24"/>
    </row>
    <row r="41" spans="1:18" x14ac:dyDescent="0.35">
      <c r="A41" s="23"/>
      <c r="B41" s="1"/>
      <c r="C41" s="49" t="s">
        <v>95</v>
      </c>
      <c r="D41" s="50"/>
      <c r="E41" s="50"/>
      <c r="F41" s="50"/>
      <c r="G41" s="50"/>
      <c r="H41" s="50"/>
      <c r="I41" s="50"/>
      <c r="J41" s="50"/>
      <c r="K41" s="50"/>
      <c r="L41" s="50"/>
      <c r="M41" s="51">
        <v>0.36363636363636365</v>
      </c>
      <c r="N41" s="35" t="s">
        <v>2</v>
      </c>
      <c r="O41" s="35" t="s">
        <v>3</v>
      </c>
      <c r="P41" s="52" t="s">
        <v>4</v>
      </c>
      <c r="R41" s="24"/>
    </row>
    <row r="42" spans="1:18" ht="94.5" x14ac:dyDescent="0.35">
      <c r="A42" s="23"/>
      <c r="B42" s="1"/>
      <c r="C42" s="76" t="s">
        <v>44</v>
      </c>
      <c r="D42" s="77"/>
      <c r="E42" s="77"/>
      <c r="F42" s="77"/>
      <c r="G42" s="77"/>
      <c r="H42" s="77"/>
      <c r="I42" s="77"/>
      <c r="J42" s="77"/>
      <c r="K42" s="77"/>
      <c r="L42" s="77"/>
      <c r="M42" s="78"/>
      <c r="N42" s="79" t="s">
        <v>96</v>
      </c>
      <c r="O42" s="88" t="s">
        <v>83</v>
      </c>
      <c r="P42" s="81" t="s">
        <v>84</v>
      </c>
      <c r="R42" s="24"/>
    </row>
    <row r="43" spans="1:18" ht="40.5" outlineLevel="1" x14ac:dyDescent="0.35">
      <c r="A43" s="25"/>
      <c r="B43" s="3"/>
      <c r="C43" s="38" t="s">
        <v>97</v>
      </c>
      <c r="D43" s="39"/>
      <c r="E43" s="39"/>
      <c r="F43" s="39"/>
      <c r="G43" s="39"/>
      <c r="H43" s="39"/>
      <c r="I43" s="39"/>
      <c r="J43" s="39"/>
      <c r="K43" s="39"/>
      <c r="L43" s="39"/>
      <c r="M43" s="40">
        <f>1/11</f>
        <v>9.0909090909090912E-2</v>
      </c>
      <c r="N43" s="68" t="s">
        <v>98</v>
      </c>
      <c r="O43" s="53" t="s">
        <v>99</v>
      </c>
      <c r="P43" s="42" t="s">
        <v>100</v>
      </c>
      <c r="R43" s="24"/>
    </row>
    <row r="44" spans="1:18" ht="310.5" outlineLevel="1" x14ac:dyDescent="0.35">
      <c r="A44" s="25"/>
      <c r="B44" s="3"/>
      <c r="C44" s="38" t="s">
        <v>101</v>
      </c>
      <c r="D44" s="39"/>
      <c r="E44" s="39"/>
      <c r="F44" s="39"/>
      <c r="G44" s="39"/>
      <c r="H44" s="39"/>
      <c r="I44" s="39"/>
      <c r="J44" s="39"/>
      <c r="K44" s="39"/>
      <c r="L44" s="39"/>
      <c r="M44" s="40"/>
      <c r="N44" s="41" t="s">
        <v>102</v>
      </c>
      <c r="O44" s="53" t="s">
        <v>103</v>
      </c>
      <c r="P44" s="42" t="s">
        <v>104</v>
      </c>
      <c r="R44" s="24"/>
    </row>
    <row r="45" spans="1:18" ht="135" outlineLevel="1" x14ac:dyDescent="0.35">
      <c r="A45" s="25"/>
      <c r="B45" s="3"/>
      <c r="C45" s="76" t="s">
        <v>105</v>
      </c>
      <c r="D45" s="77"/>
      <c r="E45" s="77"/>
      <c r="F45" s="77"/>
      <c r="G45" s="77"/>
      <c r="H45" s="77"/>
      <c r="I45" s="77"/>
      <c r="J45" s="77"/>
      <c r="K45" s="77"/>
      <c r="L45" s="77"/>
      <c r="M45" s="78">
        <f>1/11</f>
        <v>9.0909090909090912E-2</v>
      </c>
      <c r="N45" s="79" t="s">
        <v>106</v>
      </c>
      <c r="O45" s="79" t="s">
        <v>107</v>
      </c>
      <c r="P45" s="81" t="s">
        <v>108</v>
      </c>
      <c r="R45" s="24"/>
    </row>
    <row r="46" spans="1:18" ht="324.89999999999998" customHeight="1" outlineLevel="1" x14ac:dyDescent="0.35">
      <c r="A46" s="25"/>
      <c r="B46" s="3"/>
      <c r="C46" s="76" t="s">
        <v>77</v>
      </c>
      <c r="D46" s="77"/>
      <c r="E46" s="77"/>
      <c r="F46" s="77"/>
      <c r="G46" s="77"/>
      <c r="H46" s="77"/>
      <c r="I46" s="77"/>
      <c r="J46" s="77"/>
      <c r="K46" s="77"/>
      <c r="L46" s="77"/>
      <c r="M46" s="89"/>
      <c r="N46" s="79" t="s">
        <v>183</v>
      </c>
      <c r="O46" s="79" t="s">
        <v>56</v>
      </c>
      <c r="P46" s="81" t="s">
        <v>109</v>
      </c>
      <c r="R46" s="24"/>
    </row>
    <row r="47" spans="1:18" x14ac:dyDescent="0.35">
      <c r="A47" s="23"/>
      <c r="B47" s="1"/>
      <c r="C47" s="49" t="s">
        <v>110</v>
      </c>
      <c r="D47" s="50"/>
      <c r="E47" s="50"/>
      <c r="F47" s="50"/>
      <c r="G47" s="50"/>
      <c r="H47" s="50"/>
      <c r="I47" s="50"/>
      <c r="J47" s="50"/>
      <c r="K47" s="50"/>
      <c r="L47" s="50"/>
      <c r="M47" s="51">
        <v>0.36363636363636365</v>
      </c>
      <c r="N47" s="35" t="s">
        <v>2</v>
      </c>
      <c r="O47" s="35" t="s">
        <v>3</v>
      </c>
      <c r="P47" s="52" t="s">
        <v>4</v>
      </c>
      <c r="R47" s="24"/>
    </row>
    <row r="48" spans="1:18" ht="67.5" outlineLevel="1" x14ac:dyDescent="0.35">
      <c r="A48" s="25"/>
      <c r="B48" s="3"/>
      <c r="C48" s="38" t="s">
        <v>111</v>
      </c>
      <c r="D48" s="39"/>
      <c r="E48" s="39"/>
      <c r="F48" s="39"/>
      <c r="G48" s="39"/>
      <c r="H48" s="39"/>
      <c r="I48" s="39"/>
      <c r="J48" s="39"/>
      <c r="K48" s="39"/>
      <c r="L48" s="39"/>
      <c r="M48" s="40">
        <f>1/11</f>
        <v>9.0909090909090912E-2</v>
      </c>
      <c r="N48" s="41" t="s">
        <v>112</v>
      </c>
      <c r="O48" s="41" t="s">
        <v>113</v>
      </c>
      <c r="P48" s="42" t="s">
        <v>114</v>
      </c>
      <c r="R48" s="24"/>
    </row>
    <row r="49" spans="1:18" ht="148.5" outlineLevel="1" x14ac:dyDescent="0.35">
      <c r="A49" s="25"/>
      <c r="B49" s="3"/>
      <c r="C49" s="38" t="s">
        <v>71</v>
      </c>
      <c r="D49" s="39"/>
      <c r="E49" s="39"/>
      <c r="F49" s="39"/>
      <c r="G49" s="39"/>
      <c r="H49" s="39"/>
      <c r="I49" s="39"/>
      <c r="J49" s="39"/>
      <c r="K49" s="39"/>
      <c r="L49" s="39"/>
      <c r="M49" s="65">
        <f>1/11</f>
        <v>9.0909090909090912E-2</v>
      </c>
      <c r="N49" s="68" t="s">
        <v>115</v>
      </c>
      <c r="O49" s="41" t="s">
        <v>56</v>
      </c>
      <c r="P49" s="66" t="s">
        <v>116</v>
      </c>
      <c r="R49" s="24"/>
    </row>
    <row r="50" spans="1:18" ht="150" customHeight="1" outlineLevel="1" x14ac:dyDescent="0.35">
      <c r="A50" s="25"/>
      <c r="B50" s="3"/>
      <c r="C50" s="72" t="s">
        <v>117</v>
      </c>
      <c r="D50" s="71"/>
      <c r="E50" s="71"/>
      <c r="F50" s="71"/>
      <c r="G50" s="71"/>
      <c r="H50" s="71"/>
      <c r="I50" s="71"/>
      <c r="J50" s="71"/>
      <c r="K50" s="71"/>
      <c r="L50" s="71"/>
      <c r="M50" s="73"/>
      <c r="N50" s="60" t="s">
        <v>118</v>
      </c>
      <c r="O50" s="60" t="s">
        <v>119</v>
      </c>
      <c r="P50" s="66" t="s">
        <v>120</v>
      </c>
      <c r="R50" s="24"/>
    </row>
    <row r="51" spans="1:18" ht="243" outlineLevel="1" x14ac:dyDescent="0.35">
      <c r="A51" s="25"/>
      <c r="B51" s="3"/>
      <c r="C51" s="84" t="s">
        <v>121</v>
      </c>
      <c r="D51" s="85"/>
      <c r="E51" s="85"/>
      <c r="F51" s="85"/>
      <c r="G51" s="85"/>
      <c r="H51" s="85"/>
      <c r="I51" s="85"/>
      <c r="J51" s="85"/>
      <c r="K51" s="85"/>
      <c r="L51" s="85"/>
      <c r="M51" s="78"/>
      <c r="N51" s="86" t="s">
        <v>122</v>
      </c>
      <c r="O51" s="86" t="s">
        <v>123</v>
      </c>
      <c r="P51" s="79" t="s">
        <v>124</v>
      </c>
      <c r="R51" s="24"/>
    </row>
    <row r="52" spans="1:18" ht="15" customHeight="1" x14ac:dyDescent="0.35">
      <c r="A52" s="25"/>
      <c r="B52" s="3"/>
      <c r="C52" s="49" t="s">
        <v>125</v>
      </c>
      <c r="D52" s="50"/>
      <c r="E52" s="50"/>
      <c r="F52" s="50"/>
      <c r="G52" s="50"/>
      <c r="H52" s="50"/>
      <c r="I52" s="50"/>
      <c r="J52" s="50"/>
      <c r="K52" s="50"/>
      <c r="L52" s="50"/>
      <c r="M52" s="51">
        <v>0.36363636363636365</v>
      </c>
      <c r="N52" s="35" t="s">
        <v>2</v>
      </c>
      <c r="O52" s="35" t="s">
        <v>3</v>
      </c>
      <c r="P52" s="52" t="s">
        <v>4</v>
      </c>
      <c r="R52" s="24"/>
    </row>
    <row r="53" spans="1:18" ht="54" outlineLevel="1" x14ac:dyDescent="0.35">
      <c r="A53" s="25"/>
      <c r="B53" s="3"/>
      <c r="C53" s="43" t="s">
        <v>126</v>
      </c>
      <c r="D53" s="39"/>
      <c r="E53" s="39"/>
      <c r="F53" s="39"/>
      <c r="G53" s="39"/>
      <c r="H53" s="39"/>
      <c r="I53" s="39"/>
      <c r="J53" s="39"/>
      <c r="K53" s="39"/>
      <c r="L53" s="39"/>
      <c r="M53" s="40">
        <f>1/11</f>
        <v>9.0909090909090912E-2</v>
      </c>
      <c r="N53" s="41" t="s">
        <v>127</v>
      </c>
      <c r="O53" s="60" t="s">
        <v>128</v>
      </c>
      <c r="P53" s="42" t="s">
        <v>129</v>
      </c>
      <c r="R53" s="24"/>
    </row>
    <row r="54" spans="1:18" ht="94.5" outlineLevel="1" x14ac:dyDescent="0.35">
      <c r="A54" s="25"/>
      <c r="B54" s="3"/>
      <c r="C54" s="43" t="s">
        <v>130</v>
      </c>
      <c r="D54" s="39"/>
      <c r="E54" s="39"/>
      <c r="F54" s="39"/>
      <c r="G54" s="39"/>
      <c r="H54" s="39"/>
      <c r="I54" s="39"/>
      <c r="J54" s="39"/>
      <c r="K54" s="39"/>
      <c r="L54" s="39"/>
      <c r="M54" s="40">
        <f>1/11</f>
        <v>9.0909090909090912E-2</v>
      </c>
      <c r="N54" s="41" t="s">
        <v>131</v>
      </c>
      <c r="O54" s="60" t="s">
        <v>56</v>
      </c>
      <c r="P54" s="42" t="s">
        <v>132</v>
      </c>
      <c r="R54" s="24"/>
    </row>
    <row r="55" spans="1:18" ht="54" outlineLevel="1" x14ac:dyDescent="0.35">
      <c r="A55" s="25"/>
      <c r="B55" s="3"/>
      <c r="C55" s="43" t="s">
        <v>133</v>
      </c>
      <c r="D55" s="39"/>
      <c r="E55" s="39"/>
      <c r="F55" s="39"/>
      <c r="G55" s="39"/>
      <c r="H55" s="39"/>
      <c r="I55" s="39"/>
      <c r="J55" s="39"/>
      <c r="K55" s="39"/>
      <c r="L55" s="39"/>
      <c r="M55" s="40">
        <f>1/11</f>
        <v>9.0909090909090912E-2</v>
      </c>
      <c r="N55" s="41" t="s">
        <v>127</v>
      </c>
      <c r="O55" s="60" t="s">
        <v>128</v>
      </c>
      <c r="P55" s="42" t="s">
        <v>129</v>
      </c>
      <c r="R55" s="24"/>
    </row>
    <row r="56" spans="1:18" ht="135" outlineLevel="1" x14ac:dyDescent="0.35">
      <c r="A56" s="25"/>
      <c r="B56" s="3"/>
      <c r="C56" s="43" t="s">
        <v>134</v>
      </c>
      <c r="D56" s="39"/>
      <c r="E56" s="39"/>
      <c r="F56" s="39"/>
      <c r="G56" s="39"/>
      <c r="H56" s="39"/>
      <c r="I56" s="39"/>
      <c r="J56" s="39"/>
      <c r="K56" s="39"/>
      <c r="L56" s="39"/>
      <c r="M56" s="40">
        <f>1/11</f>
        <v>9.0909090909090912E-2</v>
      </c>
      <c r="N56" s="41" t="s">
        <v>135</v>
      </c>
      <c r="O56" s="60" t="s">
        <v>56</v>
      </c>
      <c r="P56" s="42" t="s">
        <v>136</v>
      </c>
      <c r="R56" s="24"/>
    </row>
    <row r="57" spans="1:18" ht="121.5" outlineLevel="1" x14ac:dyDescent="0.35">
      <c r="A57" s="25"/>
      <c r="B57" s="3"/>
      <c r="C57" s="76" t="s">
        <v>137</v>
      </c>
      <c r="D57" s="77"/>
      <c r="E57" s="77"/>
      <c r="F57" s="77"/>
      <c r="G57" s="77"/>
      <c r="H57" s="77"/>
      <c r="I57" s="77"/>
      <c r="J57" s="77"/>
      <c r="K57" s="77"/>
      <c r="L57" s="77"/>
      <c r="M57" s="78"/>
      <c r="N57" s="79" t="s">
        <v>138</v>
      </c>
      <c r="O57" s="80" t="s">
        <v>56</v>
      </c>
      <c r="P57" s="90" t="s">
        <v>94</v>
      </c>
      <c r="R57" s="24"/>
    </row>
    <row r="58" spans="1:18" ht="15" customHeight="1" x14ac:dyDescent="0.35">
      <c r="A58" s="25"/>
      <c r="B58" s="3"/>
      <c r="C58" s="49" t="s">
        <v>139</v>
      </c>
      <c r="D58" s="50"/>
      <c r="E58" s="50"/>
      <c r="F58" s="50"/>
      <c r="G58" s="50"/>
      <c r="H58" s="50"/>
      <c r="I58" s="50"/>
      <c r="J58" s="50"/>
      <c r="K58" s="50"/>
      <c r="L58" s="50"/>
      <c r="M58" s="51">
        <v>0.36363636363636365</v>
      </c>
      <c r="N58" s="35" t="s">
        <v>2</v>
      </c>
      <c r="O58" s="35" t="s">
        <v>3</v>
      </c>
      <c r="P58" s="52" t="s">
        <v>4</v>
      </c>
      <c r="R58" s="24"/>
    </row>
    <row r="59" spans="1:18" ht="202.5" outlineLevel="1" x14ac:dyDescent="0.35">
      <c r="A59" s="25"/>
      <c r="B59" s="3"/>
      <c r="C59" s="43" t="s">
        <v>140</v>
      </c>
      <c r="D59" s="39"/>
      <c r="E59" s="39"/>
      <c r="F59" s="39"/>
      <c r="G59" s="39"/>
      <c r="H59" s="39"/>
      <c r="I59" s="39"/>
      <c r="J59" s="39"/>
      <c r="K59" s="39"/>
      <c r="L59" s="39"/>
      <c r="M59" s="40">
        <f>1/11</f>
        <v>9.0909090909090912E-2</v>
      </c>
      <c r="N59" s="41" t="s">
        <v>141</v>
      </c>
      <c r="O59" s="60" t="s">
        <v>142</v>
      </c>
      <c r="P59" s="42" t="s">
        <v>143</v>
      </c>
      <c r="R59" s="24"/>
    </row>
    <row r="60" spans="1:18" ht="67.5" outlineLevel="1" x14ac:dyDescent="0.35">
      <c r="A60" s="25"/>
      <c r="B60" s="3"/>
      <c r="C60" s="43" t="s">
        <v>144</v>
      </c>
      <c r="D60" s="39"/>
      <c r="E60" s="39"/>
      <c r="F60" s="39"/>
      <c r="G60" s="39"/>
      <c r="H60" s="39"/>
      <c r="I60" s="39"/>
      <c r="J60" s="39"/>
      <c r="K60" s="39"/>
      <c r="L60" s="39"/>
      <c r="M60" s="40">
        <f>1/11</f>
        <v>9.0909090909090912E-2</v>
      </c>
      <c r="N60" s="41" t="s">
        <v>145</v>
      </c>
      <c r="O60" s="60" t="s">
        <v>142</v>
      </c>
      <c r="P60" s="42" t="s">
        <v>143</v>
      </c>
      <c r="R60" s="24"/>
    </row>
    <row r="61" spans="1:18" x14ac:dyDescent="0.35">
      <c r="A61" s="23"/>
      <c r="B61" s="1"/>
      <c r="C61" s="49" t="s">
        <v>180</v>
      </c>
      <c r="D61" s="50"/>
      <c r="E61" s="50"/>
      <c r="F61" s="50"/>
      <c r="G61" s="50"/>
      <c r="H61" s="50"/>
      <c r="I61" s="50"/>
      <c r="J61" s="50"/>
      <c r="K61" s="50"/>
      <c r="L61" s="50"/>
      <c r="M61" s="51">
        <v>0.36363636363636365</v>
      </c>
      <c r="N61" s="35" t="s">
        <v>2</v>
      </c>
      <c r="O61" s="35" t="s">
        <v>3</v>
      </c>
      <c r="P61" s="52" t="s">
        <v>4</v>
      </c>
      <c r="R61" s="24"/>
    </row>
    <row r="62" spans="1:18" ht="87" outlineLevel="1" x14ac:dyDescent="0.35">
      <c r="A62" s="25"/>
      <c r="B62" s="3"/>
      <c r="C62" s="31" t="s">
        <v>146</v>
      </c>
      <c r="D62" s="27"/>
      <c r="E62" s="27"/>
      <c r="F62" s="27"/>
      <c r="G62" s="27"/>
      <c r="H62" s="27"/>
      <c r="I62" s="27"/>
      <c r="J62" s="27"/>
      <c r="K62" s="27"/>
      <c r="L62" s="27"/>
      <c r="M62" s="28">
        <f>1/11</f>
        <v>9.0909090909090912E-2</v>
      </c>
      <c r="N62" s="29" t="s">
        <v>147</v>
      </c>
      <c r="O62" s="32" t="s">
        <v>148</v>
      </c>
      <c r="P62" s="30" t="s">
        <v>149</v>
      </c>
      <c r="R62" s="24"/>
    </row>
    <row r="63" spans="1:18" ht="203" outlineLevel="1" x14ac:dyDescent="0.35">
      <c r="A63" s="25"/>
      <c r="B63" s="3"/>
      <c r="C63" s="31" t="s">
        <v>150</v>
      </c>
      <c r="D63" s="27"/>
      <c r="E63" s="27"/>
      <c r="F63" s="27"/>
      <c r="G63" s="27"/>
      <c r="H63" s="27"/>
      <c r="I63" s="27"/>
      <c r="J63" s="27"/>
      <c r="K63" s="27"/>
      <c r="L63" s="27"/>
      <c r="M63" s="28">
        <f>1/11</f>
        <v>9.0909090909090912E-2</v>
      </c>
      <c r="N63" s="29" t="s">
        <v>151</v>
      </c>
      <c r="O63" s="32" t="s">
        <v>152</v>
      </c>
      <c r="P63" s="30" t="s">
        <v>153</v>
      </c>
      <c r="R63" s="24"/>
    </row>
    <row r="64" spans="1:18" x14ac:dyDescent="0.35">
      <c r="A64" s="23"/>
      <c r="B64" s="1"/>
      <c r="C64" s="49" t="s">
        <v>181</v>
      </c>
      <c r="D64" s="50"/>
      <c r="E64" s="50"/>
      <c r="F64" s="50"/>
      <c r="G64" s="50"/>
      <c r="H64" s="50"/>
      <c r="I64" s="50"/>
      <c r="J64" s="50"/>
      <c r="K64" s="50"/>
      <c r="L64" s="50"/>
      <c r="M64" s="51">
        <v>0.36363636363636365</v>
      </c>
      <c r="N64" s="35" t="s">
        <v>2</v>
      </c>
      <c r="O64" s="35" t="s">
        <v>3</v>
      </c>
      <c r="P64" s="52" t="s">
        <v>4</v>
      </c>
      <c r="R64" s="24"/>
    </row>
    <row r="65" spans="1:18" ht="188.5" outlineLevel="1" x14ac:dyDescent="0.35">
      <c r="A65" s="25"/>
      <c r="B65" s="3"/>
      <c r="C65" s="31" t="s">
        <v>154</v>
      </c>
      <c r="D65" s="27"/>
      <c r="E65" s="27"/>
      <c r="F65" s="27"/>
      <c r="G65" s="27"/>
      <c r="H65" s="27"/>
      <c r="I65" s="27"/>
      <c r="J65" s="27"/>
      <c r="K65" s="27"/>
      <c r="L65" s="27"/>
      <c r="M65" s="28">
        <f>1/11</f>
        <v>9.0909090909090912E-2</v>
      </c>
      <c r="N65" s="69" t="s">
        <v>155</v>
      </c>
      <c r="O65" s="67" t="s">
        <v>156</v>
      </c>
      <c r="P65" s="30" t="s">
        <v>157</v>
      </c>
      <c r="R65" s="24"/>
    </row>
    <row r="66" spans="1:18" x14ac:dyDescent="0.35">
      <c r="A66" s="24"/>
      <c r="B66" s="4"/>
      <c r="C66" s="4"/>
      <c r="D66" s="4"/>
      <c r="E66" s="4"/>
      <c r="F66" s="4"/>
      <c r="G66" s="4"/>
      <c r="H66" s="4"/>
      <c r="I66" s="4"/>
      <c r="J66" s="4"/>
      <c r="K66" s="4"/>
      <c r="L66" s="4"/>
      <c r="M66" s="4"/>
      <c r="N66" s="4"/>
      <c r="O66" s="4"/>
      <c r="P66" s="4"/>
      <c r="Q66" s="4"/>
      <c r="R66" s="24"/>
    </row>
    <row r="67" spans="1:18" x14ac:dyDescent="0.35">
      <c r="A67" s="24"/>
      <c r="B67" s="24"/>
      <c r="C67" s="24"/>
      <c r="D67" s="24"/>
      <c r="E67" s="24"/>
      <c r="F67" s="24"/>
      <c r="G67" s="24"/>
      <c r="H67" s="24"/>
      <c r="I67" s="24"/>
      <c r="J67" s="24"/>
      <c r="K67" s="24"/>
      <c r="L67" s="24"/>
      <c r="M67" s="24"/>
      <c r="N67" s="24"/>
      <c r="O67" s="24"/>
      <c r="P67" s="24"/>
      <c r="Q67" s="24"/>
      <c r="R67" s="24"/>
    </row>
  </sheetData>
  <mergeCells count="1">
    <mergeCell ref="B1:Q6"/>
  </mergeCells>
  <conditionalFormatting sqref="L9:L12 L42:L46">
    <cfRule type="cellIs" dxfId="9" priority="16" operator="equal">
      <formula>"Não"</formula>
    </cfRule>
  </conditionalFormatting>
  <conditionalFormatting sqref="L14:L17">
    <cfRule type="cellIs" dxfId="8" priority="33" operator="equal">
      <formula>"Não"</formula>
    </cfRule>
  </conditionalFormatting>
  <conditionalFormatting sqref="L26:L29">
    <cfRule type="cellIs" dxfId="7" priority="3" operator="equal">
      <formula>"Não"</formula>
    </cfRule>
  </conditionalFormatting>
  <conditionalFormatting sqref="L31:L35">
    <cfRule type="cellIs" dxfId="6" priority="25" operator="equal">
      <formula>"Não"</formula>
    </cfRule>
  </conditionalFormatting>
  <conditionalFormatting sqref="L37:L40">
    <cfRule type="cellIs" dxfId="5" priority="21" operator="equal">
      <formula>"Não"</formula>
    </cfRule>
  </conditionalFormatting>
  <conditionalFormatting sqref="L48:L51">
    <cfRule type="cellIs" dxfId="4" priority="1" operator="equal">
      <formula>"Não"</formula>
    </cfRule>
  </conditionalFormatting>
  <conditionalFormatting sqref="L53:L57">
    <cfRule type="cellIs" dxfId="3" priority="4" operator="equal">
      <formula>"Não"</formula>
    </cfRule>
  </conditionalFormatting>
  <conditionalFormatting sqref="L59:L60">
    <cfRule type="cellIs" dxfId="2" priority="10" operator="equal">
      <formula>"Não"</formula>
    </cfRule>
  </conditionalFormatting>
  <conditionalFormatting sqref="L62:L63">
    <cfRule type="cellIs" dxfId="1" priority="14" operator="equal">
      <formula>"Não"</formula>
    </cfRule>
  </conditionalFormatting>
  <conditionalFormatting sqref="L65">
    <cfRule type="cellIs" dxfId="0" priority="13" operator="equal">
      <formula>"Não"</formula>
    </cfRule>
  </conditionalFormatting>
  <hyperlinks>
    <hyperlink ref="N65" r:id="rId1" display="https://rumolog.com/wp-content/uploads/2022/09/Aplicacao-de-Cartao-Vermelho-de-Meio-Ambiente-como-ferramenta-de-gestao-ambiental-de-obras.pdf" xr:uid="{00000000-0004-0000-0000-000000000000}"/>
  </hyperlinks>
  <pageMargins left="0.511811024" right="0.511811024" top="0.78740157499999996" bottom="0.78740157499999996" header="0.31496062000000002" footer="0.31496062000000002"/>
  <pageSetup paperSize="9" scale="36" fitToHeight="0" orientation="portrait" r:id="rId2"/>
  <headerFooter>
    <oddFooter>&amp;L&amp;1#&amp;"Calibri"&amp;10&amp;K000000Público</oddFooter>
  </headerFooter>
  <rowBreaks count="3" manualBreakCount="3">
    <brk id="24" max="16383" man="1"/>
    <brk id="40" max="16383" man="1"/>
    <brk id="5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D30"/>
  <sheetViews>
    <sheetView workbookViewId="0">
      <selection activeCell="D15" sqref="D15"/>
    </sheetView>
  </sheetViews>
  <sheetFormatPr defaultRowHeight="14.5" x14ac:dyDescent="0.35"/>
  <cols>
    <col min="3" max="3" width="27.54296875" bestFit="1" customWidth="1"/>
    <col min="4" max="4" width="28.90625" bestFit="1" customWidth="1"/>
  </cols>
  <sheetData>
    <row r="1" spans="3:4" x14ac:dyDescent="0.35">
      <c r="C1" s="6" t="s">
        <v>164</v>
      </c>
      <c r="D1" s="6" t="s">
        <v>165</v>
      </c>
    </row>
    <row r="2" spans="3:4" x14ac:dyDescent="0.35">
      <c r="C2" s="7" t="s">
        <v>166</v>
      </c>
      <c r="D2" s="8" t="s">
        <v>5</v>
      </c>
    </row>
    <row r="3" spans="3:4" x14ac:dyDescent="0.35">
      <c r="C3" s="9" t="s">
        <v>167</v>
      </c>
      <c r="D3" s="8" t="s">
        <v>158</v>
      </c>
    </row>
    <row r="4" spans="3:4" x14ac:dyDescent="0.35">
      <c r="C4" s="10" t="s">
        <v>168</v>
      </c>
      <c r="D4" s="8" t="s">
        <v>13</v>
      </c>
    </row>
    <row r="5" spans="3:4" x14ac:dyDescent="0.35">
      <c r="C5" s="11" t="s">
        <v>169</v>
      </c>
      <c r="D5" s="8" t="s">
        <v>159</v>
      </c>
    </row>
    <row r="6" spans="3:4" x14ac:dyDescent="0.35">
      <c r="C6" s="12" t="s">
        <v>170</v>
      </c>
      <c r="D6" s="13" t="s">
        <v>5</v>
      </c>
    </row>
    <row r="7" spans="3:4" x14ac:dyDescent="0.35">
      <c r="C7" s="14" t="s">
        <v>171</v>
      </c>
      <c r="D7" s="13" t="s">
        <v>25</v>
      </c>
    </row>
    <row r="8" spans="3:4" x14ac:dyDescent="0.35">
      <c r="C8" s="15" t="s">
        <v>172</v>
      </c>
      <c r="D8" s="13" t="s">
        <v>29</v>
      </c>
    </row>
    <row r="9" spans="3:4" x14ac:dyDescent="0.35">
      <c r="C9" s="16" t="s">
        <v>173</v>
      </c>
      <c r="D9" s="13" t="s">
        <v>174</v>
      </c>
    </row>
    <row r="10" spans="3:4" x14ac:dyDescent="0.35">
      <c r="C10" s="17" t="s">
        <v>175</v>
      </c>
      <c r="D10" s="13" t="s">
        <v>160</v>
      </c>
    </row>
    <row r="11" spans="3:4" x14ac:dyDescent="0.35">
      <c r="D11" s="18" t="s">
        <v>5</v>
      </c>
    </row>
    <row r="12" spans="3:4" x14ac:dyDescent="0.35">
      <c r="D12" s="18" t="s">
        <v>50</v>
      </c>
    </row>
    <row r="13" spans="3:4" x14ac:dyDescent="0.35">
      <c r="D13" s="19" t="s">
        <v>54</v>
      </c>
    </row>
    <row r="14" spans="3:4" x14ac:dyDescent="0.35">
      <c r="D14" s="19" t="s">
        <v>176</v>
      </c>
    </row>
    <row r="15" spans="3:4" x14ac:dyDescent="0.35">
      <c r="D15" s="19" t="s">
        <v>177</v>
      </c>
    </row>
    <row r="16" spans="3:4" x14ac:dyDescent="0.35">
      <c r="D16" s="19" t="s">
        <v>178</v>
      </c>
    </row>
    <row r="17" spans="4:4" x14ac:dyDescent="0.35">
      <c r="D17" s="20" t="s">
        <v>160</v>
      </c>
    </row>
    <row r="18" spans="4:4" x14ac:dyDescent="0.35">
      <c r="D18" s="20" t="s">
        <v>64</v>
      </c>
    </row>
    <row r="19" spans="4:4" x14ac:dyDescent="0.35">
      <c r="D19" s="20" t="s">
        <v>73</v>
      </c>
    </row>
    <row r="20" spans="4:4" x14ac:dyDescent="0.35">
      <c r="D20" s="20" t="s">
        <v>77</v>
      </c>
    </row>
    <row r="21" spans="4:4" x14ac:dyDescent="0.35">
      <c r="D21" s="21" t="s">
        <v>161</v>
      </c>
    </row>
    <row r="22" spans="4:4" x14ac:dyDescent="0.35">
      <c r="D22" s="21" t="s">
        <v>160</v>
      </c>
    </row>
    <row r="23" spans="4:4" x14ac:dyDescent="0.35">
      <c r="D23" s="21" t="s">
        <v>162</v>
      </c>
    </row>
    <row r="24" spans="4:4" x14ac:dyDescent="0.35">
      <c r="D24" s="21" t="s">
        <v>163</v>
      </c>
    </row>
    <row r="25" spans="4:4" x14ac:dyDescent="0.35">
      <c r="D25" s="21" t="s">
        <v>77</v>
      </c>
    </row>
    <row r="26" spans="4:4" x14ac:dyDescent="0.35">
      <c r="D26" s="22" t="s">
        <v>179</v>
      </c>
    </row>
    <row r="27" spans="4:4" x14ac:dyDescent="0.35">
      <c r="D27" s="22" t="s">
        <v>111</v>
      </c>
    </row>
    <row r="28" spans="4:4" x14ac:dyDescent="0.35">
      <c r="D28" s="22" t="s">
        <v>71</v>
      </c>
    </row>
    <row r="29" spans="4:4" x14ac:dyDescent="0.35">
      <c r="D29" s="16" t="s">
        <v>77</v>
      </c>
    </row>
    <row r="30" spans="4:4" x14ac:dyDescent="0.35">
      <c r="D30" s="17" t="s">
        <v>175</v>
      </c>
    </row>
  </sheetData>
  <pageMargins left="0.511811024" right="0.511811024" top="0.78740157499999996" bottom="0.78740157499999996" header="0.31496062000000002" footer="0.31496062000000002"/>
  <pageSetup paperSize="9" orientation="portrait" r:id="rId1"/>
  <headerFooter>
    <oddFooter>&amp;L&amp;1#&amp;"Calibri"&amp;10&amp;K000000Público</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04C24BE8295A2469C817D1859C476AE" ma:contentTypeVersion="17" ma:contentTypeDescription="Crie um novo documento." ma:contentTypeScope="" ma:versionID="032600fcb312126ad1a05fbb2fe3682e">
  <xsd:schema xmlns:xsd="http://www.w3.org/2001/XMLSchema" xmlns:xs="http://www.w3.org/2001/XMLSchema" xmlns:p="http://schemas.microsoft.com/office/2006/metadata/properties" xmlns:ns2="a5dd245f-b1e6-460b-8b32-b265eea8b1f0" xmlns:ns3="d62956a6-e2e5-455d-a04f-a0afdaf2cd7c" targetNamespace="http://schemas.microsoft.com/office/2006/metadata/properties" ma:root="true" ma:fieldsID="4648ec2d3cf21dc7ce5838d1aae4c009" ns2:_="" ns3:_="">
    <xsd:import namespace="a5dd245f-b1e6-460b-8b32-b265eea8b1f0"/>
    <xsd:import namespace="d62956a6-e2e5-455d-a04f-a0afdaf2cd7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d245f-b1e6-460b-8b32-b265eea8b1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Marcações de imagem" ma:readOnly="false" ma:fieldId="{5cf76f15-5ced-4ddc-b409-7134ff3c332f}" ma:taxonomyMulti="true" ma:sspId="c4c7b921-c687-413c-ae19-3cd2bdf70da9"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Flow_SignoffStatus" ma:index="23" nillable="true" ma:displayName="Status de liberação" ma:internalName="Status_x0020_de_x0020_libera_x00e7__x00e3_o">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2956a6-e2e5-455d-a04f-a0afdaf2cd7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1acd7b5-cb5d-49f0-90ef-34df27c57ee4}" ma:internalName="TaxCatchAll" ma:showField="CatchAllData" ma:web="d62956a6-e2e5-455d-a04f-a0afdaf2cd7c">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5dd245f-b1e6-460b-8b32-b265eea8b1f0">
      <Terms xmlns="http://schemas.microsoft.com/office/infopath/2007/PartnerControls"/>
    </lcf76f155ced4ddcb4097134ff3c332f>
    <TaxCatchAll xmlns="d62956a6-e2e5-455d-a04f-a0afdaf2cd7c" xsi:nil="true"/>
    <_Flow_SignoffStatus xmlns="a5dd245f-b1e6-460b-8b32-b265eea8b1f0" xsi:nil="true"/>
  </documentManagement>
</p:properties>
</file>

<file path=customXml/itemProps1.xml><?xml version="1.0" encoding="utf-8"?>
<ds:datastoreItem xmlns:ds="http://schemas.openxmlformats.org/officeDocument/2006/customXml" ds:itemID="{0D56D96F-7674-40F9-ADD7-945A68925A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dd245f-b1e6-460b-8b32-b265eea8b1f0"/>
    <ds:schemaRef ds:uri="d62956a6-e2e5-455d-a04f-a0afdaf2cd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9257D5-1D69-441F-AA88-B0CFD14D6075}">
  <ds:schemaRefs>
    <ds:schemaRef ds:uri="http://schemas.microsoft.com/sharepoint/v3/contenttype/forms"/>
  </ds:schemaRefs>
</ds:datastoreItem>
</file>

<file path=customXml/itemProps3.xml><?xml version="1.0" encoding="utf-8"?>
<ds:datastoreItem xmlns:ds="http://schemas.openxmlformats.org/officeDocument/2006/customXml" ds:itemID="{04E0BB50-AB96-4BBE-A482-20AE4C332FFF}">
  <ds:schemaRefs>
    <ds:schemaRef ds:uri="http://schemas.microsoft.com/office/2006/metadata/properties"/>
    <ds:schemaRef ds:uri="http://schemas.microsoft.com/office/infopath/2007/PartnerControls"/>
    <ds:schemaRef ds:uri="a5dd245f-b1e6-460b-8b32-b265eea8b1f0"/>
    <ds:schemaRef ds:uri="d62956a6-e2e5-455d-a04f-a0afdaf2cd7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Manual IDA Obras</vt:lpstr>
      <vt:lpstr>Planilha2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Thamirys Milla Kozien</dc:creator>
  <cp:keywords/>
  <dc:description/>
  <cp:lastModifiedBy>Felipe Luiz Calaca da Silva</cp:lastModifiedBy>
  <cp:revision/>
  <dcterms:created xsi:type="dcterms:W3CDTF">2020-11-06T14:10:14Z</dcterms:created>
  <dcterms:modified xsi:type="dcterms:W3CDTF">2025-03-19T11:31:19Z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0x010100904C24BE8295A2469C817D1859C476AE</vt:lpwstr>
  </property>
  <property fmtid="{D5CDD505-2E9C-101B-9397-08002B2CF9AE}" pid="3" name="MediaServiceImageTags">
    <vt:lpwstr/>
  </property>
  <property fmtid="{D5CDD505-2E9C-101B-9397-08002B2CF9AE}" pid="4" name="MSIP_Label_ff9865d7-d308-40f9-bc12-7b003d1cb0f9_Enabled">
    <vt:lpwstr>true</vt:lpwstr>
  </property>
  <property fmtid="{D5CDD505-2E9C-101B-9397-08002B2CF9AE}" pid="5" name="MSIP_Label_ff9865d7-d308-40f9-bc12-7b003d1cb0f9_SetDate">
    <vt:lpwstr>2023-05-18T18:20:15Z</vt:lpwstr>
  </property>
  <property fmtid="{D5CDD505-2E9C-101B-9397-08002B2CF9AE}" pid="6" name="MSIP_Label_ff9865d7-d308-40f9-bc12-7b003d1cb0f9_Method">
    <vt:lpwstr>Privileged</vt:lpwstr>
  </property>
  <property fmtid="{D5CDD505-2E9C-101B-9397-08002B2CF9AE}" pid="7" name="MSIP_Label_ff9865d7-d308-40f9-bc12-7b003d1cb0f9_Name">
    <vt:lpwstr>Público</vt:lpwstr>
  </property>
  <property fmtid="{D5CDD505-2E9C-101B-9397-08002B2CF9AE}" pid="8" name="MSIP_Label_ff9865d7-d308-40f9-bc12-7b003d1cb0f9_SiteId">
    <vt:lpwstr>837ce9c2-30fa-4613-b9ee-1f114ce71ff1</vt:lpwstr>
  </property>
  <property fmtid="{D5CDD505-2E9C-101B-9397-08002B2CF9AE}" pid="9" name="MSIP_Label_ff9865d7-d308-40f9-bc12-7b003d1cb0f9_ActionId">
    <vt:lpwstr>58eff1ac-620f-4acf-9a4d-fbce2615436e</vt:lpwstr>
  </property>
  <property fmtid="{D5CDD505-2E9C-101B-9397-08002B2CF9AE}" pid="10" name="MSIP_Label_ff9865d7-d308-40f9-bc12-7b003d1cb0f9_ContentBits">
    <vt:lpwstr>2</vt:lpwstr>
  </property>
</Properties>
</file>